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ประกาศผังเมืองรวมจังหวัดอุบลราชธานี\"/>
    </mc:Choice>
  </mc:AlternateContent>
  <bookViews>
    <workbookView xWindow="0" yWindow="0" windowWidth="24000" windowHeight="9600"/>
  </bookViews>
  <sheets>
    <sheet name="กรอกข้อมูล" sheetId="1" r:id="rId1"/>
    <sheet name="แบบ ข.1" sheetId="2" r:id="rId2"/>
    <sheet name="บัญชีรายการเอกสารประกอบฯ" sheetId="3" r:id="rId3"/>
    <sheet name="หลักฐานการยื่นขออนุญาต" sheetId="4" r:id="rId4"/>
    <sheet name="เงื่อนไขฯ" sheetId="5" r:id="rId5"/>
    <sheet name="แผนที่สังเขป" sheetId="6" r:id="rId6"/>
    <sheet name="ใบนัดตรวจฯ" sheetId="7" r:id="rId7"/>
    <sheet name="บันทึกการตรวจสอบแบบแปลนฯ" sheetId="8" r:id="rId8"/>
  </sheets>
  <definedNames>
    <definedName name="_xlnm.Print_Area" localSheetId="4">เงื่อนไขฯ!$A$1:$M$34</definedName>
    <definedName name="_xlnm.Print_Area" localSheetId="1">'แบบ ข.1'!$A$1:$M$71</definedName>
    <definedName name="_xlnm.Print_Area" localSheetId="5">แผนที่สังเขป!$A$1:$M$34</definedName>
    <definedName name="_xlnm.Print_Area" localSheetId="6">ใบนัดตรวจฯ!$A$1:$M$34</definedName>
    <definedName name="_xlnm.Print_Area" localSheetId="0">กรอกข้อมูล!$A$1:$M$73</definedName>
    <definedName name="_xlnm.Print_Area" localSheetId="2">บัญชีรายการเอกสารประกอบฯ!$A$1:$M$34</definedName>
    <definedName name="_xlnm.Print_Area" localSheetId="7">บันทึกการตรวจสอบแบบแปลนฯ!$A$1:$M$35</definedName>
    <definedName name="_xlnm.Print_Area" localSheetId="3">หลักฐานการยื่นขออนุญาต!$A$1:$M$34</definedName>
  </definedNames>
  <calcPr calcId="162913"/>
</workbook>
</file>

<file path=xl/calcChain.xml><?xml version="1.0" encoding="utf-8"?>
<calcChain xmlns="http://schemas.openxmlformats.org/spreadsheetml/2006/main">
  <c r="A65" i="2" l="1"/>
  <c r="B64" i="2"/>
  <c r="A50" i="2"/>
  <c r="A53" i="2"/>
  <c r="G59" i="2"/>
  <c r="B56" i="2"/>
  <c r="B52" i="2"/>
  <c r="A47" i="2"/>
  <c r="A41" i="2"/>
  <c r="B40" i="2"/>
  <c r="A15" i="2"/>
  <c r="A32" i="2"/>
  <c r="A29" i="2"/>
  <c r="A27" i="2"/>
  <c r="A25" i="2"/>
  <c r="A21" i="2"/>
  <c r="B20" i="2"/>
  <c r="A13" i="2" l="1"/>
  <c r="B12" i="2"/>
  <c r="I7" i="2"/>
  <c r="F10" i="2"/>
  <c r="A5" i="8"/>
  <c r="A1" i="8"/>
  <c r="A33" i="7"/>
  <c r="A30" i="7"/>
  <c r="A21" i="7"/>
  <c r="G20" i="7"/>
  <c r="G17" i="7"/>
  <c r="A6" i="7"/>
  <c r="A1" i="7"/>
  <c r="A2" i="6"/>
  <c r="A1" i="6"/>
  <c r="D34" i="5"/>
  <c r="A2" i="5"/>
  <c r="B32" i="4"/>
  <c r="B8" i="4"/>
  <c r="A2" i="4"/>
  <c r="A1" i="4"/>
  <c r="B25" i="3"/>
  <c r="C17" i="3"/>
  <c r="C8" i="3"/>
  <c r="A2" i="3"/>
  <c r="A1" i="3"/>
  <c r="B62" i="1"/>
</calcChain>
</file>

<file path=xl/sharedStrings.xml><?xml version="1.0" encoding="utf-8"?>
<sst xmlns="http://schemas.openxmlformats.org/spreadsheetml/2006/main" count="420" uniqueCount="282">
  <si>
    <t>หมายเหตุ : พิมพ์เอกสาร แบบ ข.1 ,บัญชีรายการเอกสารประกอบฯ ,หลักฐานการยื่นขออนุญาตฯ ,เงื่อนไขฯ</t>
  </si>
  <si>
    <t xml:space="preserve">             แผนที่สังเขป ,ใบนัดตรวจฯ ,บันทึกการตรวจสอบฯ เพื่อยื่นเอกสารขอออนุญาตก่อสร้าง</t>
  </si>
  <si>
    <t>เขียนที่</t>
  </si>
  <si>
    <t>วันที่</t>
  </si>
  <si>
    <t>เดือน</t>
  </si>
  <si>
    <t>ตุลาคม</t>
  </si>
  <si>
    <t>พ.ศ.</t>
  </si>
  <si>
    <t>ข้าพเจ้า</t>
  </si>
  <si>
    <t>นายอัครพงษ์ ศิริบูรณ์</t>
  </si>
  <si>
    <t>เจ้าของอาคารหรือตัวแทนเจ้าของอาคาร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</si>
  <si>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</si>
  <si>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</si>
  <si>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</si>
  <si>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</si>
  <si>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</si>
  <si>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</si>
  <si>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</si>
  <si>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</si>
  <si>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</si>
  <si>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พฤศจิกายน</t>
  </si>
  <si>
    <t>ธันวาคม</t>
  </si>
  <si>
    <t>โทร.</t>
  </si>
  <si>
    <t>0918354958</t>
  </si>
  <si>
    <t>ขออนุญาตในนาม</t>
  </si>
  <si>
    <t>บุคคลธรรมดา</t>
  </si>
  <si>
    <t>นิติบุคคล</t>
  </si>
  <si>
    <t>เป็นบุคคลธรรมดา</t>
  </si>
  <si>
    <t>อยู่บ้านเลขที่</t>
  </si>
  <si>
    <t>ตรอก/ซอย</t>
  </si>
  <si>
    <t>-</t>
  </si>
  <si>
    <t>ถนน</t>
  </si>
  <si>
    <t>หมู่ที่</t>
  </si>
  <si>
    <t>ตำบล/แขวง</t>
  </si>
  <si>
    <t>บุ่งหวาย</t>
  </si>
  <si>
    <t>อำเภอ/เขต</t>
  </si>
  <si>
    <t>วารินชำราบ</t>
  </si>
  <si>
    <t>จังหวัด</t>
  </si>
  <si>
    <t>อุบลราชธานี</t>
  </si>
  <si>
    <t>เป็นนิติบุคคลประเภท</t>
  </si>
  <si>
    <t>จดทะเบียนเมื่อ</t>
  </si>
  <si>
    <t>เลขทะเบียน</t>
  </si>
  <si>
    <t>มีสำนักงานตั้งอยู่เลขที่</t>
  </si>
  <si>
    <t>ตำบล</t>
  </si>
  <si>
    <t>อำเภอ</t>
  </si>
  <si>
    <t>โดย</t>
  </si>
  <si>
    <t>ผู้มีอำนาจลงชื่อแทนนิติบุคคลผู้ขออนุญาต</t>
  </si>
  <si>
    <t>ขอยื่นคำขอใบอนุญาต</t>
  </si>
  <si>
    <t>ก่อสร้างอาคาร</t>
  </si>
  <si>
    <t>ต่อเจ้าพนักงานท้องถิ่น ดังต่อไปนี้</t>
  </si>
  <si>
    <t>ดัดแปลงอาคาร</t>
  </si>
  <si>
    <t>รื้อถอนอาคาร</t>
  </si>
  <si>
    <t>เคลื่อนย้ายอาคาร</t>
  </si>
  <si>
    <t>ข้อ 1</t>
  </si>
  <si>
    <t>ทำการก่อสร้างอาคาร/ดัดแปลงอาคาร/รื้อถอนอาคาร</t>
  </si>
  <si>
    <t>เป็นเจ้าของอาคาร</t>
  </si>
  <si>
    <t>ใน</t>
  </si>
  <si>
    <t>โฉนดที่ดิน</t>
  </si>
  <si>
    <t>เลขที่</t>
  </si>
  <si>
    <t>น.ส.3</t>
  </si>
  <si>
    <t>ส.ค.1</t>
  </si>
  <si>
    <t>เป็นที่ดินของ</t>
  </si>
  <si>
    <t>ข้อ 2</t>
  </si>
  <si>
    <t>เป็นอาคาร</t>
  </si>
  <si>
    <t>(1) ชนิด</t>
  </si>
  <si>
    <t>บ้านพักอาศัย คสล. 1 ชั้น</t>
  </si>
  <si>
    <t>จำนวน</t>
  </si>
  <si>
    <t>1 หลัง</t>
  </si>
  <si>
    <t>เพื่อใช้เป็น</t>
  </si>
  <si>
    <t>ที่พักอาศัย</t>
  </si>
  <si>
    <t>2 หลัง</t>
  </si>
  <si>
    <t>3 หลัง</t>
  </si>
  <si>
    <t>4 หลัง</t>
  </si>
  <si>
    <t>5 หลัง</t>
  </si>
  <si>
    <t>1 คูหา</t>
  </si>
  <si>
    <t>2 คูหา</t>
  </si>
  <si>
    <t>3 คูหา</t>
  </si>
  <si>
    <t>4 คูหา</t>
  </si>
  <si>
    <t>5 คูหา</t>
  </si>
  <si>
    <t>โดยมีพื้นที่/ความยาว</t>
  </si>
  <si>
    <t>150 ตร.ม.</t>
  </si>
  <si>
    <t>พาณิชกรรม</t>
  </si>
  <si>
    <t>ที่พักอาศัยและพาณิชกรรม</t>
  </si>
  <si>
    <t>อุตสาหกรรม</t>
  </si>
  <si>
    <t>การศึกษา</t>
  </si>
  <si>
    <t>สาธารณสุข</t>
  </si>
  <si>
    <t>โดยมีที่จอดรถ ที่กลับรถ และทางเข้า-ออกของรถ จำนวน</t>
  </si>
  <si>
    <t>คัน</t>
  </si>
  <si>
    <t>(2) ชนิด</t>
  </si>
  <si>
    <t>(3) ชนิด</t>
  </si>
  <si>
    <t>ตามแผนผังบริเวณ แบบแปลน รายการประกอบแบบแปลน และรายการคำนวณที่แนบมาพร้อมนี้</t>
  </si>
  <si>
    <t>ข้อ 3</t>
  </si>
  <si>
    <t>มี</t>
  </si>
  <si>
    <t>นางพรสวรรค์ ปัญญาวิชัย</t>
  </si>
  <si>
    <t>เป็นผู้ควบคุมงาน</t>
  </si>
  <si>
    <t>และ</t>
  </si>
  <si>
    <t>นายอานันต์ ธุสาวัน</t>
  </si>
  <si>
    <t>เป็นผู้ออกแบบและคำนวณ</t>
  </si>
  <si>
    <t>ข้อ 4</t>
  </si>
  <si>
    <t>กำหนดแล้วเสร็จใน 365 วัน นับตั้งแต่วันที่ได้รับอนุญาต</t>
  </si>
  <si>
    <t>ข้อ 5</t>
  </si>
  <si>
    <t>พร้อมคำขอนี้ ข้าพเจ้าได้แนบเอกสารหลักฐานต่างๆ ดังต่อไปนี้ มาด้วยแล้ว คือ</t>
  </si>
  <si>
    <t>(1) แผนผัง แบบแปลน รายละเอียดประกอบแบบแปลน จำนวน</t>
  </si>
  <si>
    <t>ชุด</t>
  </si>
  <si>
    <t xml:space="preserve">    ชุดละ</t>
  </si>
  <si>
    <t>แผ่น</t>
  </si>
  <si>
    <t>(2) รายการคำนวณ 1 ชุด จำนวน</t>
  </si>
  <si>
    <t xml:space="preserve">แผ่น (กรณีที่เป็นอาคารสาธารณะ อาคารพิเศษ </t>
  </si>
  <si>
    <t xml:space="preserve">    หรืออาคารที่ก่อสร้างด้วยวัตุถาวรและวัตถุทนไฟเป็นส่วนใหญ่)</t>
  </si>
  <si>
    <t>(3) หนังสือแสดงความเป็นตัวแทนเจ้าของอาคาร (กรณีที่ตัวแทนเจ้าของอาคารเป็นผู้ขออนุญาต)</t>
  </si>
  <si>
    <t>(4) สำเนาหนังสือรับรองการจดทะเบียน วัตถุประสงค์ และผู้มีอำนาจลงชื่อแทนนิติบุคคลผู้ขออนุญาต</t>
  </si>
  <si>
    <t xml:space="preserve">    ที่ออกไม่เกิน 6 เดือน (กรณีที่นิติบุคคลเป็นผู้ขออนุญาต)</t>
  </si>
  <si>
    <t>(5) หนังสือแสดงว่าเป็นผู้จัดการหรือผู้แทนซึ่งเป็นผู้ดำเนินการของนิติบุคคล (กรีที่นิติบุคคลเป็น</t>
  </si>
  <si>
    <t xml:space="preserve">    ผู้ขออนุญาต)</t>
  </si>
  <si>
    <t>(6) หนังสือแสดงความยินยอมและรับรองของผู้ออกแบบและคำนวณอาคาร จำนวน</t>
  </si>
  <si>
    <t>ฉบับ</t>
  </si>
  <si>
    <t xml:space="preserve">    พร้อมสำเนาใบอนุญาตเป็นผู้ประกอบวิชาชียวิศวกรรมควบคุมหรือวิชาชีพสถาปัตยกรรมควบคุม</t>
  </si>
  <si>
    <t xml:space="preserve">    จำนวน</t>
  </si>
  <si>
    <t>ฉบับ (กรณีที่เป็นอาคารที่มีลักษณะ ขนาด อยู่ในประเภทเป็นวิชาชีพวิศวกรรม</t>
  </si>
  <si>
    <t xml:space="preserve">    ควบคุม หรือวิชาชีพสถาปัตยกรรมควบคุม แล้วแต่กรณี)</t>
  </si>
  <si>
    <t xml:space="preserve">    และหนังสือแสดงความยินยอมของเจ้าของที่ดิน จำนวน</t>
  </si>
  <si>
    <t>(8) หนังสือแสดงความยินยอมของผู้ควบคุมงานตามข้อ 3 จำนวน</t>
  </si>
  <si>
    <t>(9) สำเนาหรือภาพถ่ายใบอนุญาตเป็นผู้ประกอบวิชาชีพวิศวกรรมควบคุมหรือวิชาชีพสถาปัตยกรรม</t>
  </si>
  <si>
    <t xml:space="preserve">    ควบคุมของผู้ควบคุมงาน จำนวน</t>
  </si>
  <si>
    <t xml:space="preserve">ฉบับ (เฉพาะกรณีที่เป็นอาคารมราเป็นลักษณะ </t>
  </si>
  <si>
    <t xml:space="preserve">    ขนาด อยู่ในประเภทเป็นวิชาชีพวิศวกรรมควบคุม หรือวิชาชีพสถาปัตยกรรมควบคุม และแต่กรณี)</t>
  </si>
  <si>
    <t>(10) เอกสารอื่น (ถ้ามี)</t>
  </si>
  <si>
    <t>ลำดับที่</t>
  </si>
  <si>
    <t>รายการ</t>
  </si>
  <si>
    <t>หมายเหตุ</t>
  </si>
  <si>
    <t>คำขออนุญาตก่อสร้าง ดัดแปลง รื้อถอนอาคาร (ข.1)</t>
  </si>
  <si>
    <t>สำเนาบัตรประจำตัวประชาชนและสำเนาทะเบียนบ้านของ</t>
  </si>
  <si>
    <t>ผู้ขออนุญาต/เจ้าของที่ดิน</t>
  </si>
  <si>
    <t xml:space="preserve"> - เท่าฉบับจริง</t>
  </si>
  <si>
    <t>หนังสือยินยอมให้ก่อสร้างอาคารในที่ดิน</t>
  </si>
  <si>
    <t xml:space="preserve"> - กรณีก่อสร้างในที่ดินผู้อื่น</t>
  </si>
  <si>
    <t>หนังสือินยอมให้ก่อสร้างชิดแนวเขตที่ดินจากเจ้าของที่ดินข้างเคียง</t>
  </si>
  <si>
    <t xml:space="preserve"> - กรณีก่อสร้างชิดแนวเขตที่ดินผู้อื่น</t>
  </si>
  <si>
    <t>หนังสือรับรองผู้ประกอบวิชาชีพวิศวกรรมควบคุม ผู้ทำรายการคำนวณ</t>
  </si>
  <si>
    <t xml:space="preserve"> - กรณีที่อาคารมีขนาดอยู่ในประเภท</t>
  </si>
  <si>
    <t>หนังสือรับรองผู้ประกอบวิชาชีพสถาปัตยกรรมควบคุม ผู้ทำการออกแบบ</t>
  </si>
  <si>
    <t xml:space="preserve">   วิชาชีพวิศวกรรมหรือ</t>
  </si>
  <si>
    <t>หนังสือยินยอมวิศวกรผู้ควบคุมงาน (น.4)</t>
  </si>
  <si>
    <t xml:space="preserve">   สถาปัตยกรรมควบคุมแล้วแต่กรณี</t>
  </si>
  <si>
    <t>หนังสือยินยอมสถาปนิกผู้ควบคุมงาน (น.4)</t>
  </si>
  <si>
    <t xml:space="preserve">   พร้อมภาพถ่ายใบอนุญาต</t>
  </si>
  <si>
    <t>ใบอนุญาตเป็นผู้ประกอบวิชาชีพวิศวกรรมควบคุม</t>
  </si>
  <si>
    <t>ใบอนุญาตเป็นผู้ประกอบวิชาชีพสถาปัตยกรรมควบคุม</t>
  </si>
  <si>
    <t>รายการประกอบแบบหรือรายการก่อสร้าง จำนวน 1 ชุด</t>
  </si>
  <si>
    <t>รายการคำนวณความมั่นคงแข็งแรงโครงสร้าง จำนวน 1 ชุด</t>
  </si>
  <si>
    <t>หนังสือรับรองการจดทะเบียนและผู้มีอำนาจลงนาม</t>
  </si>
  <si>
    <t>หนังสือมอบอำนาจให้ผู้อื่นทำการแทน</t>
  </si>
  <si>
    <t>หนังสือหรือเอกสารที่เกี่ยวข้อง</t>
  </si>
  <si>
    <t>(ลงชื่อ)........................................................ผู้ยื่นคำขออนุญาต</t>
  </si>
  <si>
    <t>(ลงชื่อ)........................................................ผู้ตรวจรับเอกสาร</t>
  </si>
  <si>
    <t>คำเตือน</t>
  </si>
  <si>
    <t>1. ผู้ใดก่อสร้าง ดัดแปลง รื้อถอน หรือเคลื่อนย้ายอาคารก่อนได้รับอนุญาตจากเจ้าพนักงานท้องถิ่นต้องระวางโทษจำคุก</t>
  </si>
  <si>
    <t>ไม่เกินสามเดือน ปรับไม่เกินหกหมื่นบาทหรือทั้งจำทั้งปรับ</t>
  </si>
  <si>
    <t>2. ถ้าเป็นการกระทำของผู้ดำเนินการต้องระวางโทษเป็นสองเท่าของโทษที่บัญญัติไว้สำหรับความผิดนั้นๆ</t>
  </si>
  <si>
    <t>3. ถ้าเป็นการกระทำอันเกี่ยวกับอาคารเพื่อพาณิชยกรรม อุตสาหกรรม การศึกษา หรือสาธารณสุข หรือเป็นการกระทำ</t>
  </si>
  <si>
    <t>ในทางการค้า เพื่อให้เช่า ให้เช่าซื้อ ขายหรือจำหน่าย โดยมีค่าตอบแทนซึ่งอาคารใดผู้กระทำต้องระวางโทษจำคุกไม่เกิน</t>
  </si>
  <si>
    <t>สองปี หรือปรับเป็นสิบเท่าของโทษที่บัญญัติไว้ สำหรับความผิดนั้นๆ หรือทั้งจำทั้งปรับ</t>
  </si>
  <si>
    <t>4. ใบอนุญาตให้ทำการก่อสร้าง ดัดแปลง รื้อถอน หรือเคลื่อนย้ายอาคารมีระยะเวลากำหนดเวลาจำกัดให้ใช้ได้ตามระยะ</t>
  </si>
  <si>
    <t>เวลาที่กำหนดในใบอนุญาต ถ้าผู้ได้รับใบอนุญาตประสงค์จะขอต่อใบอนุญาต จะต้องยื่นคำขอต่อใบอนุญาต</t>
  </si>
  <si>
    <t>ลำดับ</t>
  </si>
  <si>
    <t>รายการเอกสารหลักฐานประกอบ</t>
  </si>
  <si>
    <t>จำนวนชุด</t>
  </si>
  <si>
    <t>จำนวนแผ่น</t>
  </si>
  <si>
    <t>คำขออนุญาต</t>
  </si>
  <si>
    <t>แบบแปลน รายการประกอบแบบก่อสร้าง</t>
  </si>
  <si>
    <t>สำเนาบัตรประจำตัวประชาชนผู้ขออนุญาต</t>
  </si>
  <si>
    <t>สำเนาทะเบียนบ้านผู้ขออนุญาต</t>
  </si>
  <si>
    <t>หนังสือมอบอำนาจ</t>
  </si>
  <si>
    <t>สำเนาบัตรประจำตัวประชาชนผู้มอบอำนาจ</t>
  </si>
  <si>
    <t>สำเนาทะเบียนบ้านผู้มอบอำนาจ</t>
  </si>
  <si>
    <t>หนังสือยินยอมให้ก่อสร้างอาคารชิดเขตที่ดิน</t>
  </si>
  <si>
    <t>หนังสือยินยอมให้ก่อสร้างผนังร่วมกัน</t>
  </si>
  <si>
    <t>สำเนาหนังสือสัญญาเช่าที่ดิน</t>
  </si>
  <si>
    <t>สำเนาหนังสือสัญญาเช่าอาคาร</t>
  </si>
  <si>
    <t>สำเนาหนังสือรับรองการจดทะเบียนนิติบุคคล</t>
  </si>
  <si>
    <t>หนังสือแสดงว่าเป็นผู้จัดการหรือผู้รับมอบอำนาจ</t>
  </si>
  <si>
    <t>ใบรับรองพร้อมสำเนาใบอนุญาตเป็นผู้ประกอบอาชีพ</t>
  </si>
  <si>
    <t>วิศวกรรมตาม พ.ร.บ.วิชาชีพวิศวกรรม พ.ศ.2505</t>
  </si>
  <si>
    <t>สถาปัตยกรรมตาม พ.ร.บ.วิชาชีพวิศวกรรม พ.ศ.2508</t>
  </si>
  <si>
    <t>รายการคำนวณ</t>
  </si>
  <si>
    <t>อื่นๆ......................................................................................</t>
  </si>
  <si>
    <t>เงื่อนไขเจ้าพนักงานท้องถิ่นให้ผู้ได้รับอนุญาตถือปฏิบัติ</t>
  </si>
  <si>
    <t>ขอบันทึกยืนยันว่าข้าพเจ้า ได้รับทราบคำสั่งเงื่อนไขของเจ้าพนักงานท้องถิ่นให้ผู้ได้รับอนุญาตถือปฏิบัติต่อไปนี้</t>
  </si>
  <si>
    <t>(1) การดำเนินการต่อไปนี้ จะต้องได้รับอนุญาตจาก อบต.บุ่งหวาย ก่อน</t>
  </si>
  <si>
    <t>1.1 ก่อสร้างอาคารใหม่</t>
  </si>
  <si>
    <t>1.2 รื้อถอนอาคารเก่า</t>
  </si>
  <si>
    <t>1.3 ดัดแปลง ต่อเติมอาคาร</t>
  </si>
  <si>
    <t>1.4 ก่อสร้างรั้วติดทางสาธารณะ</t>
  </si>
  <si>
    <t>1.5 ก่อสร้าง หรือติดตั้งป้าย ขนาดเกิน.................ตารางเมตร</t>
  </si>
  <si>
    <t>(การก่อสร้างอาคารก่อนได้รับอนุญาตมีความผิดตามกฎหมาย)</t>
  </si>
  <si>
    <t>(3) จะต้องให้นายตรวจเขต อบต.บุ่งหวาย เป็นผู้กำหนดแนวอาคารและแนวรั้วด้านที่ติดที่สาธารณะก่อนลงมือก่อสร้างอาคาร</t>
  </si>
  <si>
    <t>การก่อสร้างอาคารชนิด……………………………………………………………………………………………………….......................จำนวน...............หลัง/คูหา เพื่อใช้เป็น..................................................................................................................................ใบอนุญาตเลขที่............................ลงวันที่.............................................................................................................................กำหนดแล้วเสร็จในวันที่........................................................................................................................................................เจ้าของอาคาร.........................................................................................................................................................................ผู้ดำเนินการก่อสร้าง.................................................................................................................................................................ผู้ควบคุมงาน.................................................................................เลขทะเบียน ก.ว. ............................................................ผู้ควบคุมงาน.................................................................................เลขทะเบียน ก.ส. ............................................................</t>
  </si>
  <si>
    <t>(5) จะต้องรับผิดชอบต่อความเสียหายทุกประการ ซึ่งเกิดแก่ชีวิตและทรัพย์สินของบุคคลอื่นอันเนื่องจากการก่อสร้างนี้</t>
  </si>
  <si>
    <t>(9) ถ้าหากทางสาธารณะด้านหน้าหรือด้านข้างอาคารไม่มีท่อระบายน้ำ ผู้ก่อสร้างจะต้องวางท่อระบายน้ำ ค.ส.ล. ขนาด ศก. ไม่ต่ำกว่า 0.40 ม.</t>
  </si>
  <si>
    <t>ข้าพเจ้ายินดีปฏิบัติตามและรับผิดชอบตามคำสั่งของเจ้าพนักงานท้องถิ่นทุกประการ จึงลงลายมือชื่อไว้เป็นหลักฐาน</t>
  </si>
  <si>
    <t>แผนที่สังเขปแนบท้ายด้านหลัง</t>
  </si>
  <si>
    <t>บันทึกการตรวจ</t>
  </si>
  <si>
    <t>2. ทางสาธารณะติดต่อกับที่ดินเขตกว้างเท่าใด..............................เมตร</t>
  </si>
  <si>
    <t>เป็นถนนชนิดใด.........................................</t>
  </si>
  <si>
    <t>(ลงชื่อ)........................................................ผู้ชี้เขต</t>
  </si>
  <si>
    <t>(ลงชื่อ)........................................................ผู้ตรวจสอบ</t>
  </si>
  <si>
    <t>(...........................................................)</t>
  </si>
  <si>
    <t xml:space="preserve"> - รับทราบการตรวจสอบ</t>
  </si>
  <si>
    <t>(ลงชื่อ)........................................................</t>
  </si>
  <si>
    <t>เลขที่........................</t>
  </si>
  <si>
    <t>ที่ทำการอง์การบริหารส่วนตำบลบุ่งหวาย</t>
  </si>
  <si>
    <t>วันที่...............เดือน............................................พ.ศ. ....................</t>
  </si>
  <si>
    <t>(ลงชื่อ)..................................................................ผู้รับคำขอ</t>
  </si>
  <si>
    <t>(ลงชื่อ)..................................................................ผู้ขออนุญาต</t>
  </si>
  <si>
    <t>(ลงชื่อ)..................................................................</t>
  </si>
  <si>
    <t>ใบนัดการขออนุญาต</t>
  </si>
  <si>
    <t>เรียน  นายกองค์การบริหารส่วนตำบลบุ่งหวาย</t>
  </si>
  <si>
    <t>ถูกต้อง</t>
  </si>
  <si>
    <t>ไม่ถูกต้อง</t>
  </si>
  <si>
    <t>เอกสารประกอบการขออนุญาต</t>
  </si>
  <si>
    <t>ผังบริเวณ</t>
  </si>
  <si>
    <t>แบบแปลน</t>
  </si>
  <si>
    <t>รายการประกอบแบบแปลน</t>
  </si>
  <si>
    <t>ตรวจสอบงานสถาปัตยกรรม</t>
  </si>
  <si>
    <t xml:space="preserve">             ผลการตรวจสอบ............................................................................ประเภทอาคาร..................................................ความสูงของอาคาร..............................เมตร</t>
  </si>
  <si>
    <t>พื้นที่เพื่อใช้เป็นที่จอดรถ,ถนน....................</t>
  </si>
  <si>
    <t>พื้นที่อาคารรวม..........................................</t>
  </si>
  <si>
    <t>พื้นที่ป้าย...................................................</t>
  </si>
  <si>
    <t>เขื่อน,รั้ว,กำแพง,ท่อน้ำ,รางน้ำ....................</t>
  </si>
  <si>
    <t>ตร.ม.ๆละ</t>
  </si>
  <si>
    <t>..............</t>
  </si>
  <si>
    <t>บาท</t>
  </si>
  <si>
    <t>เป็นเงิน</t>
  </si>
  <si>
    <t>...............................</t>
  </si>
  <si>
    <t>ค่าธรรมเนียมออกใบอนุญาต........................................................................</t>
  </si>
  <si>
    <t>ค่าธรรมเนียมออกใบรับรอง/คำขอ................................................................</t>
  </si>
  <si>
    <t>โดยให้ผู้ขออนุญาตชำระค่าธรรมเนียมต่างๆ</t>
  </si>
  <si>
    <t>(.........................................................................................)</t>
  </si>
  <si>
    <t>(ลงชื่อ)..................................................................ผู้ตรวจสอบ</t>
  </si>
  <si>
    <t>แบบ ข.1</t>
  </si>
  <si>
    <t>เลขที่รับ...................................................</t>
  </si>
  <si>
    <t>วันที่.........................................................</t>
  </si>
  <si>
    <t>ลงชื่อ........................................ผู้รับคำขอ</t>
  </si>
  <si>
    <t xml:space="preserve">     (........................................)</t>
  </si>
  <si>
    <t>คำขออนุญาตก่อสร้าง ,ต่อเติม ,ดัดแปลง ,รื้อถอน หรือเคลื่อนย้ายอาคาร</t>
  </si>
  <si>
    <t>อบต.บุ่งหวาย ต.บุ่งหวาย อ.วารินชำราบ จ.อุบลราชธานี</t>
  </si>
  <si>
    <t>ข้อ 2 เป็นอาคาร</t>
  </si>
  <si>
    <t>ข้อ 4 กำหนดแล้วเสร็จใน 365 วัน  นับแต่วันที่ได้รับอนุญาต</t>
  </si>
  <si>
    <t>ข้อ 5 พร้อมคำขอนี้  ข้าพเจ้าได้แนบเอกสารหลักฐานต่างๆ ดังต่อไปนี้ มาด้วยแล้ว คือ</t>
  </si>
  <si>
    <t>-2-</t>
  </si>
  <si>
    <t>(3) หนังสือแสดงความเป็นตัวแทนของเจ้าของอาคาร (กรณีที่ตัวแทนเจ้าของอาคารเป็นผู้ขออนุญาต)</t>
  </si>
  <si>
    <t xml:space="preserve">             (4) สำเนาหนังสือรับรองการจดทะเบียน วัตถุประสงค์ และผู้มีอำนาจลงชื่อแทนนิติบุคคลผู้ขออนุญาตที่ออกให้ไม่เกิน ๖ เดือน (กรณีที่นิติบุคคลเป็นผู้ขออนุญาต)</t>
  </si>
  <si>
    <t>(5) หนังสือแสดงว่าเป็นผู้จัดการหรือผู้แทนซึ่งเป็นผู้ดำเนินกิจการของนิติบุคคล (กรณีที่นิติบุคคลเป็นผู้ขออนุญาต)</t>
  </si>
  <si>
    <t>(1) ข้อความข้อใดไม่ใช้ให้ขีดฆ่า</t>
  </si>
  <si>
    <t>(2) ใส่เครื่องหมาย / ในช่องหน้า ข้อความที่ต้องการ</t>
  </si>
  <si>
    <t>หมายเหตุของเจ้าหน้าที่</t>
  </si>
  <si>
    <t>เป็นเงิน....................................</t>
  </si>
  <si>
    <t>รวมทั้งสิ้นเป็นเงิน......................................................</t>
  </si>
  <si>
    <t>บาท (.........................................................................................................)</t>
  </si>
  <si>
    <t>ตามใบเสร็จรับเงิน  เลขที่...........................................................</t>
  </si>
  <si>
    <t>ลงวันที่.......................................................................................</t>
  </si>
  <si>
    <t>ออกใบอนุญาตแล้ว  เล่มที่.........................</t>
  </si>
  <si>
    <t>ฉบับที่......................................</t>
  </si>
  <si>
    <t>ลงวันที่......................................................</t>
  </si>
  <si>
    <t>(ลงชื่อ).......................................................................</t>
  </si>
  <si>
    <t xml:space="preserve">          (..................................................................)</t>
  </si>
  <si>
    <t>ตำแหน่ง....................................................................</t>
  </si>
  <si>
    <t>(2) การก่อสร้างที่ อบต.บุ่งหวาย จะอนุญาตไม่ได้เลย คือ การก่อสร้างล้ำแนวตาม พ.ร.บ.ผังเมืองและแนวขยายถนน ซอย ตามประกาศท้องถิ่นกำหนด</t>
  </si>
  <si>
    <t>(4) ผู้ได้รับอนุญาตจะต้องทำการติดตั้งป้ายขนาดไม่น้อยกว่า 0.50x1.00 เมตร ในบริเวณที่ได้รับอนุญาต (ตามข้อความที่ อบต.บุ่งหวาย กำหนดแบบตัวอย่างด้านล่าง</t>
  </si>
  <si>
    <t>(6) การก่อสร้างฟุตบาทด้านหน้าและด้านข้างของอาคาร ต้องมีขนาดและระดับตามที่ อบต.บุ่งหวาย กำหนดให้ในแบบแปลนและในสถานที่ก่อสร้างจริง</t>
  </si>
  <si>
    <t>(7) เมื่อได้รับอนุญาตแล้วการเก็บกอง วางทิ้งวัสดุดังกล่าวจะต้องมีคอกกั้นที่แข็งแรงเฉพาะในพื้นที่กำหนดให้เท่านั้น ห้ามกอง วาง ทิ้ง วัสดุ สิ่งของต่างๆ ในทางเท้าหรือเขตถนนโดยเด็ดขาดเว้นแต่ได้รับอนุญาตจาก อบต.บุ่งหวาย ก่อน</t>
  </si>
  <si>
    <t>(8) จะต้องสร้างบ่อพัก ดักขยะในพื้นที่ดินของตัวเองเป็นด่านดักขยะจุดสุดท้ายก่อนระบายน้ำทิ้งลงสู่ทางระบายน้ำสาธารณะ ถ้าหากทางสาธารณะด้านหน้าหรือด้านข้างอาคารไม่มีท่อระบายน้ำ ผู้ก่อสร้างจะต้องจัดทำบ่อพักภายในบริเวณที่ดินของตัวเอง ห้ามระบายน้ำลงสู่ทางระบายน้ำสาธารณะโดยเด็ดขาด</t>
  </si>
  <si>
    <t>1. ขนาดกว้างยาวของที่ดินถูกต้องตามผังบริเวณอนุญาตหรือไม่...................................................................................</t>
  </si>
  <si>
    <t>และถูกต้องตามหนังสือยินยอม (ถ้ามี) หรือไม่................................................................................................................</t>
  </si>
  <si>
    <t>3. มีทางน้ำสาธารณะ...................................................ที่จะระบายน้ำออกจากอาคารหรือไม่.........................................</t>
  </si>
  <si>
    <t>4. อาคารขออนุญาตก่อสร้างไปแล้วหรือยัง...................................ก่อสร้างไปถึงไหนแล้ว..............................................</t>
  </si>
  <si>
    <t>ถูกต้องตามแบบขออนุญาตหรือไม่.................................................................................................................................</t>
  </si>
  <si>
    <t>(ลงชื่อ).....................................................รับรองการตรวจ</t>
  </si>
  <si>
    <t>(ลงชื่อ)............................................................เจ้าของที่ดิน/ผู้ขออนุญาต</t>
  </si>
  <si>
    <r>
      <t>กรุณากรอกข้อมูลใน</t>
    </r>
    <r>
      <rPr>
        <b/>
        <u/>
        <sz val="14"/>
        <color theme="1"/>
        <rFont val="Angsana New"/>
        <family val="1"/>
      </rPr>
      <t>ช่องสีเขียว</t>
    </r>
    <r>
      <rPr>
        <sz val="14"/>
        <color theme="1"/>
        <rFont val="Angsana New"/>
        <family val="1"/>
      </rPr>
      <t>ให้ครบถ้วน จำนวน 2 หน้า</t>
    </r>
  </si>
  <si>
    <t>จะต้องแจ้งให้ผู้ขออนุญาตทราบว่า  จะอนุญาตหรือไม่อนุญาตหรือขยายเวลาภายในวันที่.................................................</t>
  </si>
  <si>
    <r>
      <rPr>
        <b/>
        <u/>
        <sz val="14"/>
        <color theme="1"/>
        <rFont val="Angsana New"/>
        <family val="1"/>
      </rPr>
      <t>หมายเหตุ</t>
    </r>
    <r>
      <rPr>
        <sz val="14"/>
        <color theme="1"/>
        <rFont val="Angsana New"/>
        <family val="1"/>
      </rPr>
      <t xml:space="preserve"> แผนที่สังเขปให้เขียนผังอาคารเดิม ผังขออนุญาตถ้าได้ปลูกสร้างไปแล้ว แสดงความยาว ความกว้าง ของอาคารและระยะห่างเขตที่ดินและให้เขียนบริเวณที่เป็นคูน้ำ (ถ้ามี) ไว้ด้วย</t>
    </r>
  </si>
  <si>
    <t>ใบรับรองการควบคุมงานพร้อมสำเนาใบอนุญาตเป็นผู้ประกอบวิชาชีพ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</si>
</sst>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4"/>
      <color theme="1"/>
      <name val="TH SarabunPSK"/>
      <charset val="134"/>
    </font>
    <font>
      <sz val="16"/>
      <color theme="1"/>
      <name val="TH SarabunPSK"/>
      <charset val="134"/>
    </font>
    <font>
      <sz val="16"/>
      <color theme="0" tint="-0.34998626667073579"/>
      <name val="TH SarabunPSK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TH SarabunPSK"/>
      <family val="2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22"/>
      <color theme="1"/>
      <name val="Angsana New"/>
      <family val="1"/>
    </font>
    <font>
      <b/>
      <sz val="14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0" xfId="0" applyFont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0" fontId="8" fillId="5" borderId="2" xfId="0" applyFont="1" applyFill="1" applyBorder="1"/>
    <xf numFmtId="0" fontId="8" fillId="5" borderId="9" xfId="0" applyFont="1" applyFill="1" applyBorder="1"/>
    <xf numFmtId="0" fontId="8" fillId="5" borderId="12" xfId="0" applyFont="1" applyFill="1" applyBorder="1"/>
    <xf numFmtId="0" fontId="8" fillId="4" borderId="13" xfId="0" applyFont="1" applyFill="1" applyBorder="1"/>
    <xf numFmtId="0" fontId="8" fillId="5" borderId="3" xfId="0" applyFont="1" applyFill="1" applyBorder="1"/>
    <xf numFmtId="0" fontId="8" fillId="0" borderId="0" xfId="0" applyFont="1" applyAlignment="1"/>
    <xf numFmtId="0" fontId="8" fillId="4" borderId="14" xfId="0" applyFont="1" applyFill="1" applyBorder="1"/>
    <xf numFmtId="0" fontId="8" fillId="0" borderId="0" xfId="0" applyFont="1" applyFill="1" applyBorder="1" applyAlignment="1"/>
    <xf numFmtId="0" fontId="8" fillId="0" borderId="0" xfId="0" applyFont="1" applyFill="1"/>
    <xf numFmtId="0" fontId="8" fillId="5" borderId="4" xfId="0" applyFont="1" applyFill="1" applyBorder="1"/>
    <xf numFmtId="0" fontId="8" fillId="4" borderId="13" xfId="0" applyFont="1" applyFill="1" applyBorder="1" applyAlignment="1">
      <alignment horizontal="center"/>
    </xf>
    <xf numFmtId="0" fontId="8" fillId="5" borderId="13" xfId="0" applyFont="1" applyFill="1" applyBorder="1"/>
    <xf numFmtId="0" fontId="8" fillId="0" borderId="0" xfId="0" applyFont="1" applyFill="1" applyBorder="1"/>
    <xf numFmtId="0" fontId="8" fillId="0" borderId="6" xfId="0" applyFont="1" applyBorder="1"/>
    <xf numFmtId="0" fontId="8" fillId="0" borderId="5" xfId="0" applyFont="1" applyBorder="1"/>
    <xf numFmtId="0" fontId="8" fillId="0" borderId="10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2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/>
    <xf numFmtId="0" fontId="9" fillId="0" borderId="5" xfId="0" applyFont="1" applyBorder="1"/>
    <xf numFmtId="0" fontId="8" fillId="0" borderId="14" xfId="0" applyFont="1" applyBorder="1"/>
    <xf numFmtId="0" fontId="8" fillId="0" borderId="10" xfId="0" applyFont="1" applyBorder="1" applyAlignment="1">
      <alignment horizontal="center"/>
    </xf>
    <xf numFmtId="0" fontId="8" fillId="0" borderId="15" xfId="0" applyFont="1" applyBorder="1"/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6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/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/>
    <xf numFmtId="0" fontId="11" fillId="0" borderId="0" xfId="0" applyFont="1"/>
    <xf numFmtId="0" fontId="8" fillId="0" borderId="13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49" fontId="8" fillId="4" borderId="2" xfId="0" applyNumberFormat="1" applyFont="1" applyFill="1" applyBorder="1" applyAlignment="1">
      <alignment horizontal="left"/>
    </xf>
    <xf numFmtId="49" fontId="8" fillId="4" borderId="3" xfId="0" applyNumberFormat="1" applyFont="1" applyFill="1" applyBorder="1" applyAlignment="1">
      <alignment horizontal="left"/>
    </xf>
    <xf numFmtId="49" fontId="8" fillId="4" borderId="4" xfId="0" applyNumberFormat="1" applyFont="1" applyFill="1" applyBorder="1" applyAlignment="1">
      <alignment horizontal="left"/>
    </xf>
    <xf numFmtId="49" fontId="8" fillId="4" borderId="2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12</xdr:row>
      <xdr:rowOff>7620</xdr:rowOff>
    </xdr:from>
    <xdr:to>
      <xdr:col>1</xdr:col>
      <xdr:colOff>266700</xdr:colOff>
      <xdr:row>12</xdr:row>
      <xdr:rowOff>220980</xdr:rowOff>
    </xdr:to>
    <xdr:sp macro="" textlink="">
      <xdr:nvSpPr>
        <xdr:cNvPr id="2" name="Rectangle 1"/>
        <xdr:cNvSpPr/>
      </xdr:nvSpPr>
      <xdr:spPr>
        <a:xfrm>
          <a:off x="502920" y="3025140"/>
          <a:ext cx="274320" cy="2133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274320</xdr:colOff>
      <xdr:row>14</xdr:row>
      <xdr:rowOff>213360</xdr:rowOff>
    </xdr:to>
    <xdr:sp macro="" textlink="">
      <xdr:nvSpPr>
        <xdr:cNvPr id="3" name="Rectangle 2"/>
        <xdr:cNvSpPr/>
      </xdr:nvSpPr>
      <xdr:spPr>
        <a:xfrm>
          <a:off x="510540" y="3566160"/>
          <a:ext cx="274320" cy="2133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81"/>
  <sheetViews>
    <sheetView tabSelected="1" view="pageBreakPreview" zoomScaleNormal="100" workbookViewId="0">
      <selection activeCell="H7" sqref="H7"/>
    </sheetView>
  </sheetViews>
  <sheetFormatPr defaultColWidth="9" defaultRowHeight="15"/>
  <cols>
    <col min="1" max="14" width="6.7109375" customWidth="1"/>
    <col min="15" max="45" width="9.7109375" customWidth="1"/>
  </cols>
  <sheetData>
    <row r="1" spans="1:45" ht="22.5">
      <c r="A1" s="79" t="s">
        <v>278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2"/>
      <c r="O1" s="2"/>
      <c r="P1" s="2"/>
      <c r="Q1" s="2"/>
      <c r="R1" s="2"/>
    </row>
    <row r="2" spans="1:45" ht="22.5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2"/>
      <c r="O2" s="2"/>
      <c r="P2" s="2"/>
      <c r="Q2" s="2"/>
      <c r="R2" s="2"/>
    </row>
    <row r="3" spans="1:45" ht="22.5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  <c r="N3" s="2"/>
      <c r="O3" s="2"/>
      <c r="P3" s="2"/>
      <c r="Q3" s="2"/>
      <c r="R3" s="2"/>
    </row>
    <row r="4" spans="1:45" ht="22.5">
      <c r="A4" s="10" t="s">
        <v>2</v>
      </c>
      <c r="B4" s="69" t="s">
        <v>244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2"/>
      <c r="O4" s="2"/>
      <c r="P4" s="2"/>
      <c r="Q4" s="2"/>
      <c r="R4" s="2"/>
    </row>
    <row r="5" spans="1:45" ht="22.5">
      <c r="A5" s="10" t="s">
        <v>3</v>
      </c>
      <c r="B5" s="61">
        <v>27</v>
      </c>
      <c r="C5" s="63"/>
      <c r="D5" s="10" t="s">
        <v>4</v>
      </c>
      <c r="E5" s="61" t="s">
        <v>5</v>
      </c>
      <c r="F5" s="63"/>
      <c r="G5" s="10" t="s">
        <v>6</v>
      </c>
      <c r="H5" s="61">
        <v>2565</v>
      </c>
      <c r="I5" s="63"/>
      <c r="J5" s="10"/>
      <c r="K5" s="10"/>
      <c r="L5" s="10"/>
      <c r="M5" s="10"/>
      <c r="N5" s="4" t="s">
        <v>29</v>
      </c>
      <c r="O5" s="4">
        <v>1</v>
      </c>
      <c r="P5" s="4">
        <v>2</v>
      </c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4">
        <v>9</v>
      </c>
      <c r="X5" s="4">
        <v>10</v>
      </c>
      <c r="Y5" s="4">
        <v>11</v>
      </c>
      <c r="Z5" s="4">
        <v>12</v>
      </c>
      <c r="AA5" s="4">
        <v>13</v>
      </c>
      <c r="AB5" s="4">
        <v>14</v>
      </c>
      <c r="AC5" s="4">
        <v>15</v>
      </c>
      <c r="AD5" s="4">
        <v>16</v>
      </c>
      <c r="AE5" s="4">
        <v>17</v>
      </c>
      <c r="AF5" s="4">
        <v>18</v>
      </c>
      <c r="AG5" s="4">
        <v>19</v>
      </c>
      <c r="AH5" s="4">
        <v>20</v>
      </c>
      <c r="AI5" s="4">
        <v>21</v>
      </c>
      <c r="AJ5" s="4">
        <v>22</v>
      </c>
      <c r="AK5" s="4">
        <v>23</v>
      </c>
      <c r="AL5" s="4">
        <v>24</v>
      </c>
      <c r="AM5" s="4">
        <v>25</v>
      </c>
      <c r="AN5" s="4">
        <v>26</v>
      </c>
      <c r="AO5" s="4">
        <v>27</v>
      </c>
      <c r="AP5" s="4">
        <v>28</v>
      </c>
      <c r="AQ5" s="4">
        <v>29</v>
      </c>
      <c r="AR5" s="4">
        <v>30</v>
      </c>
      <c r="AS5" s="4">
        <v>31</v>
      </c>
    </row>
    <row r="6" spans="1:45" ht="22.5">
      <c r="A6" s="10" t="s">
        <v>7</v>
      </c>
      <c r="B6" s="61" t="s">
        <v>8</v>
      </c>
      <c r="C6" s="62"/>
      <c r="D6" s="62"/>
      <c r="E6" s="62"/>
      <c r="F6" s="62"/>
      <c r="G6" s="62"/>
      <c r="H6" s="63"/>
      <c r="I6" s="10" t="s">
        <v>9</v>
      </c>
      <c r="J6" s="10"/>
      <c r="K6" s="10"/>
      <c r="L6" s="10"/>
      <c r="M6" s="10"/>
      <c r="N6" s="4" t="s">
        <v>29</v>
      </c>
      <c r="O6" s="4" t="s">
        <v>10</v>
      </c>
      <c r="P6" s="4" t="s">
        <v>11</v>
      </c>
      <c r="Q6" s="4" t="s">
        <v>12</v>
      </c>
      <c r="R6" s="4" t="s">
        <v>13</v>
      </c>
      <c r="S6" s="4" t="s">
        <v>14</v>
      </c>
      <c r="T6" s="4" t="s">
        <v>15</v>
      </c>
      <c r="U6" s="4" t="s">
        <v>16</v>
      </c>
      <c r="V6" s="4" t="s">
        <v>17</v>
      </c>
      <c r="W6" s="4" t="s">
        <v>18</v>
      </c>
      <c r="X6" s="4" t="s">
        <v>5</v>
      </c>
      <c r="Y6" s="4" t="s">
        <v>19</v>
      </c>
      <c r="Z6" s="4" t="s">
        <v>20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2.5">
      <c r="A7" s="10"/>
      <c r="B7" s="11" t="s">
        <v>21</v>
      </c>
      <c r="C7" s="74" t="s">
        <v>22</v>
      </c>
      <c r="D7" s="75"/>
      <c r="E7" s="76"/>
      <c r="F7" s="12"/>
      <c r="G7" s="12"/>
      <c r="H7" s="12"/>
      <c r="I7" s="10"/>
      <c r="J7" s="10"/>
      <c r="K7" s="10"/>
      <c r="L7" s="10"/>
      <c r="M7" s="10"/>
      <c r="N7" s="4" t="s">
        <v>29</v>
      </c>
      <c r="O7" s="4">
        <v>2565</v>
      </c>
      <c r="P7" s="4">
        <v>2566</v>
      </c>
      <c r="Q7" s="4">
        <v>2567</v>
      </c>
      <c r="R7" s="4">
        <v>2568</v>
      </c>
      <c r="S7" s="4">
        <v>2569</v>
      </c>
      <c r="T7" s="4">
        <v>2570</v>
      </c>
      <c r="U7" s="4">
        <v>2571</v>
      </c>
      <c r="V7" s="4">
        <v>2572</v>
      </c>
      <c r="W7" s="4">
        <v>2573</v>
      </c>
      <c r="X7" s="4">
        <v>2574</v>
      </c>
      <c r="Y7" s="4">
        <v>2575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ht="22.5">
      <c r="A8" s="10"/>
      <c r="B8" s="13" t="s">
        <v>23</v>
      </c>
      <c r="C8" s="14"/>
      <c r="D8" s="77" t="s">
        <v>24</v>
      </c>
      <c r="E8" s="78"/>
      <c r="F8" s="12"/>
      <c r="G8" s="12"/>
      <c r="H8" s="12"/>
      <c r="I8" s="10"/>
      <c r="J8" s="10"/>
      <c r="K8" s="10"/>
      <c r="L8" s="10"/>
      <c r="M8" s="10"/>
      <c r="N8" s="4"/>
      <c r="O8" s="4" t="s">
        <v>24</v>
      </c>
      <c r="P8" s="4" t="s">
        <v>25</v>
      </c>
      <c r="Q8" s="4"/>
      <c r="R8" s="4"/>
      <c r="S8" s="4"/>
      <c r="T8" s="4"/>
      <c r="U8" s="4"/>
      <c r="V8" s="4"/>
      <c r="W8" s="4"/>
      <c r="X8" s="4"/>
      <c r="Y8" s="4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22.5">
      <c r="A9" s="10"/>
      <c r="B9" s="15" t="s">
        <v>26</v>
      </c>
      <c r="C9" s="16"/>
      <c r="D9" s="17"/>
      <c r="E9" s="10"/>
      <c r="F9" s="10"/>
      <c r="G9" s="10"/>
      <c r="H9" s="10"/>
      <c r="I9" s="10"/>
      <c r="J9" s="10"/>
      <c r="K9" s="10"/>
      <c r="L9" s="10"/>
      <c r="M9" s="10"/>
      <c r="N9" s="2"/>
      <c r="O9" s="2"/>
      <c r="P9" s="2"/>
      <c r="Q9" s="2"/>
      <c r="R9" s="2"/>
    </row>
    <row r="10" spans="1:45" ht="22.5">
      <c r="A10" s="10"/>
      <c r="B10" s="10" t="s">
        <v>27</v>
      </c>
      <c r="C10" s="10"/>
      <c r="D10" s="61">
        <v>1</v>
      </c>
      <c r="E10" s="63"/>
      <c r="F10" s="10" t="s">
        <v>28</v>
      </c>
      <c r="G10" s="10"/>
      <c r="H10" s="61" t="s">
        <v>29</v>
      </c>
      <c r="I10" s="62"/>
      <c r="J10" s="62"/>
      <c r="K10" s="62"/>
      <c r="L10" s="62"/>
      <c r="M10" s="63"/>
      <c r="N10" s="2"/>
      <c r="O10" s="2"/>
      <c r="P10" s="2"/>
      <c r="Q10" s="2"/>
      <c r="R10" s="2"/>
    </row>
    <row r="11" spans="1:45" ht="22.5">
      <c r="A11" s="10"/>
      <c r="B11" s="10" t="s">
        <v>30</v>
      </c>
      <c r="C11" s="61">
        <v>226</v>
      </c>
      <c r="D11" s="62"/>
      <c r="E11" s="63"/>
      <c r="F11" s="10" t="s">
        <v>31</v>
      </c>
      <c r="G11" s="18">
        <v>1</v>
      </c>
      <c r="H11" s="10" t="s">
        <v>32</v>
      </c>
      <c r="I11" s="10"/>
      <c r="J11" s="61" t="s">
        <v>33</v>
      </c>
      <c r="K11" s="62"/>
      <c r="L11" s="62"/>
      <c r="M11" s="63"/>
      <c r="N11" s="2"/>
      <c r="O11" s="2"/>
      <c r="P11" s="2"/>
      <c r="Q11" s="2"/>
      <c r="R11" s="2"/>
    </row>
    <row r="12" spans="1:45" ht="22.5">
      <c r="A12" s="10"/>
      <c r="B12" s="10" t="s">
        <v>34</v>
      </c>
      <c r="C12" s="10"/>
      <c r="D12" s="61" t="s">
        <v>35</v>
      </c>
      <c r="E12" s="62"/>
      <c r="F12" s="62"/>
      <c r="G12" s="63"/>
      <c r="H12" s="10" t="s">
        <v>36</v>
      </c>
      <c r="I12" s="61" t="s">
        <v>37</v>
      </c>
      <c r="J12" s="62"/>
      <c r="K12" s="62"/>
      <c r="L12" s="62"/>
      <c r="M12" s="63"/>
      <c r="N12" s="2"/>
      <c r="O12" s="2"/>
      <c r="P12" s="2"/>
      <c r="Q12" s="2"/>
      <c r="R12" s="2"/>
    </row>
    <row r="13" spans="1:45" ht="22.5">
      <c r="A13" s="10"/>
      <c r="B13" s="15" t="s">
        <v>38</v>
      </c>
      <c r="C13" s="19"/>
      <c r="D13" s="17"/>
      <c r="E13" s="10"/>
      <c r="F13" s="10"/>
      <c r="G13" s="10"/>
      <c r="H13" s="10"/>
      <c r="I13" s="10"/>
      <c r="J13" s="10"/>
      <c r="K13" s="10"/>
      <c r="L13" s="10"/>
      <c r="M13" s="10"/>
      <c r="N13" s="2"/>
      <c r="O13" s="2"/>
      <c r="P13" s="2"/>
      <c r="Q13" s="2"/>
      <c r="R13" s="2"/>
    </row>
    <row r="14" spans="1:45" ht="22.5">
      <c r="A14" s="10"/>
      <c r="B14" s="10" t="s">
        <v>38</v>
      </c>
      <c r="C14" s="10"/>
      <c r="D14" s="10"/>
      <c r="E14" s="61" t="s">
        <v>29</v>
      </c>
      <c r="F14" s="62"/>
      <c r="G14" s="62"/>
      <c r="H14" s="62"/>
      <c r="I14" s="62"/>
      <c r="J14" s="62"/>
      <c r="K14" s="62"/>
      <c r="L14" s="62"/>
      <c r="M14" s="63"/>
      <c r="N14" s="2"/>
      <c r="O14" s="2"/>
      <c r="P14" s="2"/>
      <c r="Q14" s="2"/>
      <c r="R14" s="2"/>
    </row>
    <row r="15" spans="1:45" ht="22.5">
      <c r="A15" s="10"/>
      <c r="B15" s="10" t="s">
        <v>39</v>
      </c>
      <c r="C15" s="10"/>
      <c r="D15" s="10" t="s">
        <v>3</v>
      </c>
      <c r="E15" s="61">
        <v>27</v>
      </c>
      <c r="F15" s="63"/>
      <c r="G15" s="10" t="s">
        <v>4</v>
      </c>
      <c r="H15" s="61" t="s">
        <v>5</v>
      </c>
      <c r="I15" s="63"/>
      <c r="J15" s="10" t="s">
        <v>6</v>
      </c>
      <c r="K15" s="61">
        <v>2565</v>
      </c>
      <c r="L15" s="63"/>
      <c r="M15" s="10"/>
      <c r="N15" s="2"/>
      <c r="O15" s="2"/>
      <c r="P15" s="2"/>
      <c r="Q15" s="2"/>
      <c r="R15" s="2"/>
    </row>
    <row r="16" spans="1:45" ht="22.5">
      <c r="A16" s="10"/>
      <c r="B16" s="10" t="s">
        <v>40</v>
      </c>
      <c r="C16" s="10"/>
      <c r="D16" s="61" t="s">
        <v>29</v>
      </c>
      <c r="E16" s="62"/>
      <c r="F16" s="63"/>
      <c r="G16" s="10" t="s">
        <v>41</v>
      </c>
      <c r="H16" s="10"/>
      <c r="I16" s="10"/>
      <c r="J16" s="61" t="s">
        <v>29</v>
      </c>
      <c r="K16" s="63"/>
      <c r="L16" s="20"/>
      <c r="M16" s="20"/>
      <c r="N16" s="2"/>
      <c r="O16" s="2"/>
      <c r="P16" s="2"/>
      <c r="Q16" s="2"/>
      <c r="R16" s="2"/>
    </row>
    <row r="17" spans="1:34" ht="22.5">
      <c r="A17" s="10"/>
      <c r="B17" s="10" t="s">
        <v>28</v>
      </c>
      <c r="C17" s="10"/>
      <c r="D17" s="61" t="s">
        <v>29</v>
      </c>
      <c r="E17" s="62"/>
      <c r="F17" s="63"/>
      <c r="G17" s="10" t="s">
        <v>30</v>
      </c>
      <c r="H17" s="61" t="s">
        <v>29</v>
      </c>
      <c r="I17" s="62"/>
      <c r="J17" s="68"/>
      <c r="K17" s="10"/>
      <c r="L17" s="10"/>
      <c r="M17" s="10"/>
      <c r="N17" s="2"/>
      <c r="O17" s="2"/>
      <c r="P17" s="2"/>
      <c r="Q17" s="2"/>
      <c r="R17" s="2"/>
    </row>
    <row r="18" spans="1:34" ht="22.5">
      <c r="A18" s="10"/>
      <c r="B18" s="10" t="s">
        <v>31</v>
      </c>
      <c r="C18" s="21" t="s">
        <v>29</v>
      </c>
      <c r="D18" s="10" t="s">
        <v>42</v>
      </c>
      <c r="E18" s="64" t="s">
        <v>29</v>
      </c>
      <c r="F18" s="71"/>
      <c r="G18" s="10" t="s">
        <v>43</v>
      </c>
      <c r="H18" s="69" t="s">
        <v>29</v>
      </c>
      <c r="I18" s="68"/>
      <c r="J18" s="10" t="s">
        <v>36</v>
      </c>
      <c r="K18" s="61" t="s">
        <v>29</v>
      </c>
      <c r="L18" s="62"/>
      <c r="M18" s="63"/>
      <c r="N18" s="2"/>
      <c r="O18" s="2"/>
      <c r="P18" s="2"/>
      <c r="Q18" s="2"/>
      <c r="R18" s="2"/>
    </row>
    <row r="19" spans="1:34" ht="22.5">
      <c r="A19" s="10"/>
      <c r="B19" s="10" t="s">
        <v>44</v>
      </c>
      <c r="C19" s="61" t="s">
        <v>29</v>
      </c>
      <c r="D19" s="62"/>
      <c r="E19" s="62"/>
      <c r="F19" s="62"/>
      <c r="G19" s="62"/>
      <c r="H19" s="68"/>
      <c r="I19" s="10" t="s">
        <v>45</v>
      </c>
      <c r="J19" s="10"/>
      <c r="K19" s="10"/>
      <c r="L19" s="10"/>
      <c r="M19" s="10"/>
      <c r="N19" s="2"/>
      <c r="O19" s="2"/>
      <c r="P19" s="2"/>
      <c r="Q19" s="2"/>
      <c r="R19" s="2"/>
    </row>
    <row r="20" spans="1:34" ht="22.5">
      <c r="A20" s="10"/>
      <c r="B20" s="10" t="s">
        <v>27</v>
      </c>
      <c r="C20" s="10"/>
      <c r="D20" s="61" t="s">
        <v>29</v>
      </c>
      <c r="E20" s="63"/>
      <c r="F20" s="10" t="s">
        <v>28</v>
      </c>
      <c r="G20" s="10"/>
      <c r="H20" s="61" t="s">
        <v>29</v>
      </c>
      <c r="I20" s="62"/>
      <c r="J20" s="62"/>
      <c r="K20" s="62"/>
      <c r="L20" s="62"/>
      <c r="M20" s="63"/>
      <c r="N20" s="2"/>
      <c r="O20" s="2"/>
      <c r="P20" s="2"/>
      <c r="Q20" s="2"/>
      <c r="R20" s="2"/>
    </row>
    <row r="21" spans="1:34" ht="22.5">
      <c r="A21" s="10"/>
      <c r="B21" s="10" t="s">
        <v>30</v>
      </c>
      <c r="C21" s="61" t="s">
        <v>29</v>
      </c>
      <c r="D21" s="62"/>
      <c r="E21" s="63"/>
      <c r="F21" s="10" t="s">
        <v>31</v>
      </c>
      <c r="G21" s="18" t="s">
        <v>29</v>
      </c>
      <c r="H21" s="10" t="s">
        <v>32</v>
      </c>
      <c r="I21" s="10"/>
      <c r="J21" s="61" t="s">
        <v>29</v>
      </c>
      <c r="K21" s="62"/>
      <c r="L21" s="62"/>
      <c r="M21" s="63"/>
      <c r="N21" s="2"/>
      <c r="O21" s="2"/>
      <c r="P21" s="2"/>
      <c r="Q21" s="2"/>
      <c r="R21" s="2"/>
    </row>
    <row r="22" spans="1:34" ht="22.5">
      <c r="A22" s="10"/>
      <c r="B22" s="10" t="s">
        <v>34</v>
      </c>
      <c r="C22" s="10"/>
      <c r="D22" s="61" t="s">
        <v>29</v>
      </c>
      <c r="E22" s="70"/>
      <c r="F22" s="70"/>
      <c r="G22" s="71"/>
      <c r="H22" s="10" t="s">
        <v>36</v>
      </c>
      <c r="I22" s="61" t="s">
        <v>29</v>
      </c>
      <c r="J22" s="62"/>
      <c r="K22" s="62"/>
      <c r="L22" s="62"/>
      <c r="M22" s="63"/>
      <c r="N22" s="2"/>
      <c r="O22" s="2"/>
      <c r="P22" s="2"/>
      <c r="Q22" s="2"/>
      <c r="R22" s="2"/>
    </row>
    <row r="23" spans="1:34" ht="22.5">
      <c r="A23" s="10" t="s">
        <v>46</v>
      </c>
      <c r="B23" s="10"/>
      <c r="C23" s="10"/>
      <c r="D23" s="64" t="s">
        <v>47</v>
      </c>
      <c r="E23" s="70"/>
      <c r="F23" s="70"/>
      <c r="G23" s="71"/>
      <c r="H23" s="10" t="s">
        <v>48</v>
      </c>
      <c r="I23" s="10"/>
      <c r="J23" s="10"/>
      <c r="K23" s="10"/>
      <c r="L23" s="10"/>
      <c r="M23" s="10"/>
      <c r="N23" s="4"/>
      <c r="O23" s="4" t="s">
        <v>47</v>
      </c>
      <c r="P23" s="4" t="s">
        <v>49</v>
      </c>
      <c r="Q23" s="4" t="s">
        <v>50</v>
      </c>
      <c r="R23" s="4" t="s">
        <v>51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22.5">
      <c r="A24" s="15" t="s">
        <v>52</v>
      </c>
      <c r="B24" s="72" t="s">
        <v>53</v>
      </c>
      <c r="C24" s="72"/>
      <c r="D24" s="72"/>
      <c r="E24" s="72"/>
      <c r="F24" s="72"/>
      <c r="G24" s="72"/>
      <c r="H24" s="73"/>
      <c r="I24" s="10"/>
      <c r="J24" s="10"/>
      <c r="K24" s="10"/>
      <c r="L24" s="10"/>
      <c r="M24" s="10"/>
      <c r="N24" s="4"/>
      <c r="O24" s="4"/>
      <c r="P24" s="4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22.5">
      <c r="A25" s="10"/>
      <c r="B25" s="10" t="s">
        <v>27</v>
      </c>
      <c r="C25" s="10"/>
      <c r="D25" s="69">
        <v>1</v>
      </c>
      <c r="E25" s="68"/>
      <c r="F25" s="10" t="s">
        <v>28</v>
      </c>
      <c r="G25" s="10"/>
      <c r="H25" s="69" t="s">
        <v>29</v>
      </c>
      <c r="I25" s="62"/>
      <c r="J25" s="62"/>
      <c r="K25" s="62"/>
      <c r="L25" s="62"/>
      <c r="M25" s="63"/>
      <c r="N25" s="4"/>
      <c r="O25" s="4"/>
      <c r="P25" s="4"/>
      <c r="Q25" s="4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22.5">
      <c r="A26" s="10"/>
      <c r="B26" s="10" t="s">
        <v>30</v>
      </c>
      <c r="C26" s="61">
        <v>226</v>
      </c>
      <c r="D26" s="62"/>
      <c r="E26" s="63"/>
      <c r="F26" s="10" t="s">
        <v>31</v>
      </c>
      <c r="G26" s="18">
        <v>1</v>
      </c>
      <c r="H26" s="10" t="s">
        <v>32</v>
      </c>
      <c r="I26" s="10"/>
      <c r="J26" s="61" t="s">
        <v>33</v>
      </c>
      <c r="K26" s="62"/>
      <c r="L26" s="62"/>
      <c r="M26" s="63"/>
      <c r="N26" s="4"/>
      <c r="O26" s="4">
        <v>1</v>
      </c>
      <c r="P26" s="4">
        <v>2</v>
      </c>
      <c r="Q26" s="4">
        <v>3</v>
      </c>
      <c r="R26" s="4">
        <v>4</v>
      </c>
      <c r="S26" s="4">
        <v>5</v>
      </c>
      <c r="T26" s="4">
        <v>6</v>
      </c>
      <c r="U26" s="4">
        <v>7</v>
      </c>
      <c r="V26" s="4">
        <v>8</v>
      </c>
      <c r="W26" s="4">
        <v>9</v>
      </c>
      <c r="X26" s="4">
        <v>10</v>
      </c>
      <c r="Y26" s="4">
        <v>11</v>
      </c>
      <c r="Z26" s="4">
        <v>12</v>
      </c>
      <c r="AA26" s="4">
        <v>13</v>
      </c>
      <c r="AB26" s="4">
        <v>14</v>
      </c>
      <c r="AC26" s="4">
        <v>15</v>
      </c>
      <c r="AD26" s="4">
        <v>16</v>
      </c>
      <c r="AE26" s="4">
        <v>17</v>
      </c>
      <c r="AF26" s="4">
        <v>18</v>
      </c>
      <c r="AG26" s="4">
        <v>19</v>
      </c>
      <c r="AH26" s="4">
        <v>20</v>
      </c>
    </row>
    <row r="27" spans="1:34" ht="22.5">
      <c r="A27" s="10"/>
      <c r="B27" s="10" t="s">
        <v>34</v>
      </c>
      <c r="C27" s="10"/>
      <c r="D27" s="64" t="s">
        <v>35</v>
      </c>
      <c r="E27" s="70"/>
      <c r="F27" s="70"/>
      <c r="G27" s="71"/>
      <c r="H27" s="10" t="s">
        <v>36</v>
      </c>
      <c r="I27" s="64" t="s">
        <v>37</v>
      </c>
      <c r="J27" s="70"/>
      <c r="K27" s="62"/>
      <c r="L27" s="62"/>
      <c r="M27" s="63"/>
      <c r="N27" s="4"/>
      <c r="O27" s="4"/>
      <c r="P27" s="4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22.5">
      <c r="A28" s="10"/>
      <c r="B28" s="10" t="s">
        <v>44</v>
      </c>
      <c r="C28" s="61" t="s">
        <v>8</v>
      </c>
      <c r="D28" s="62"/>
      <c r="E28" s="62"/>
      <c r="F28" s="70"/>
      <c r="G28" s="70"/>
      <c r="H28" s="70"/>
      <c r="I28" s="70"/>
      <c r="J28" s="71"/>
      <c r="K28" s="22" t="s">
        <v>54</v>
      </c>
      <c r="L28" s="23"/>
      <c r="M28" s="22"/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22.5">
      <c r="A29" s="10"/>
      <c r="B29" s="10" t="s">
        <v>55</v>
      </c>
      <c r="C29" s="61" t="s">
        <v>56</v>
      </c>
      <c r="D29" s="63"/>
      <c r="E29" s="22" t="s">
        <v>57</v>
      </c>
      <c r="F29" s="61">
        <v>1234</v>
      </c>
      <c r="G29" s="62"/>
      <c r="H29" s="62"/>
      <c r="I29" s="62"/>
      <c r="J29" s="62"/>
      <c r="K29" s="62"/>
      <c r="L29" s="62"/>
      <c r="M29" s="63"/>
      <c r="N29" s="4"/>
      <c r="O29" s="4" t="s">
        <v>56</v>
      </c>
      <c r="P29" s="4" t="s">
        <v>58</v>
      </c>
      <c r="Q29" s="4" t="s">
        <v>59</v>
      </c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22.5">
      <c r="A30" s="10"/>
      <c r="B30" s="10" t="s">
        <v>60</v>
      </c>
      <c r="C30" s="10"/>
      <c r="D30" s="69" t="s">
        <v>8</v>
      </c>
      <c r="E30" s="62"/>
      <c r="F30" s="62"/>
      <c r="G30" s="62"/>
      <c r="H30" s="62"/>
      <c r="I30" s="62"/>
      <c r="J30" s="62"/>
      <c r="K30" s="62"/>
      <c r="L30" s="62"/>
      <c r="M30" s="63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22.5">
      <c r="A31" s="15" t="s">
        <v>61</v>
      </c>
      <c r="B31" s="19" t="s">
        <v>62</v>
      </c>
      <c r="C31" s="2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22.5">
      <c r="A32" s="10"/>
      <c r="B32" s="10" t="s">
        <v>63</v>
      </c>
      <c r="C32" s="10"/>
      <c r="D32" s="64" t="s">
        <v>64</v>
      </c>
      <c r="E32" s="62"/>
      <c r="F32" s="62"/>
      <c r="G32" s="62"/>
      <c r="H32" s="62"/>
      <c r="I32" s="62"/>
      <c r="J32" s="62"/>
      <c r="K32" s="62"/>
      <c r="L32" s="62"/>
      <c r="M32" s="63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22.5">
      <c r="A33" s="10"/>
      <c r="B33" s="10" t="s">
        <v>65</v>
      </c>
      <c r="C33" s="65" t="s">
        <v>66</v>
      </c>
      <c r="D33" s="66"/>
      <c r="E33" s="10" t="s">
        <v>67</v>
      </c>
      <c r="F33" s="10"/>
      <c r="G33" s="61" t="s">
        <v>68</v>
      </c>
      <c r="H33" s="62"/>
      <c r="I33" s="62"/>
      <c r="J33" s="62"/>
      <c r="K33" s="62"/>
      <c r="L33" s="62"/>
      <c r="M33" s="63"/>
      <c r="N33" s="4"/>
      <c r="O33" s="6" t="s">
        <v>29</v>
      </c>
      <c r="P33" s="4" t="s">
        <v>66</v>
      </c>
      <c r="Q33" s="4" t="s">
        <v>69</v>
      </c>
      <c r="R33" s="4" t="s">
        <v>70</v>
      </c>
      <c r="S33" s="4" t="s">
        <v>71</v>
      </c>
      <c r="T33" s="4" t="s">
        <v>72</v>
      </c>
      <c r="U33" s="4" t="s">
        <v>73</v>
      </c>
      <c r="V33" s="4" t="s">
        <v>74</v>
      </c>
      <c r="W33" s="4" t="s">
        <v>75</v>
      </c>
      <c r="X33" s="4" t="s">
        <v>76</v>
      </c>
      <c r="Y33" s="4" t="s">
        <v>77</v>
      </c>
      <c r="Z33" s="5"/>
      <c r="AA33" s="5"/>
      <c r="AB33" s="5"/>
      <c r="AC33" s="5"/>
      <c r="AD33" s="5"/>
      <c r="AE33" s="5"/>
      <c r="AF33" s="5"/>
      <c r="AG33" s="5"/>
      <c r="AH33" s="5"/>
    </row>
    <row r="34" spans="1:34" ht="22.5">
      <c r="A34" s="10"/>
      <c r="B34" s="10" t="s">
        <v>78</v>
      </c>
      <c r="C34" s="10"/>
      <c r="D34" s="10"/>
      <c r="E34" s="61" t="s">
        <v>79</v>
      </c>
      <c r="F34" s="62"/>
      <c r="G34" s="67"/>
      <c r="H34" s="68"/>
      <c r="I34" s="10"/>
      <c r="J34" s="10"/>
      <c r="K34" s="10"/>
      <c r="L34" s="10"/>
      <c r="M34" s="10"/>
      <c r="N34" s="4"/>
      <c r="O34" s="7" t="s">
        <v>29</v>
      </c>
      <c r="P34" s="4" t="s">
        <v>68</v>
      </c>
      <c r="Q34" s="4" t="s">
        <v>80</v>
      </c>
      <c r="R34" s="4" t="s">
        <v>81</v>
      </c>
      <c r="S34" s="4" t="s">
        <v>82</v>
      </c>
      <c r="T34" s="8" t="s">
        <v>83</v>
      </c>
      <c r="U34" s="8" t="s">
        <v>84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22.5">
      <c r="A35" s="10"/>
      <c r="B35" s="10" t="s">
        <v>85</v>
      </c>
      <c r="C35" s="10"/>
      <c r="D35" s="10"/>
      <c r="E35" s="10"/>
      <c r="F35" s="10"/>
      <c r="G35" s="10"/>
      <c r="H35" s="10"/>
      <c r="I35" s="25" t="s">
        <v>29</v>
      </c>
      <c r="J35" s="10" t="s">
        <v>86</v>
      </c>
      <c r="K35" s="10"/>
      <c r="L35" s="10"/>
      <c r="M35" s="10"/>
      <c r="N35" s="2"/>
      <c r="O35" s="2"/>
      <c r="P35" s="2"/>
      <c r="Q35" s="2"/>
      <c r="R35" s="2"/>
    </row>
    <row r="36" spans="1:34" ht="22.5">
      <c r="A36" s="10"/>
      <c r="B36" s="10" t="s">
        <v>87</v>
      </c>
      <c r="C36" s="10"/>
      <c r="D36" s="64" t="s">
        <v>29</v>
      </c>
      <c r="E36" s="62"/>
      <c r="F36" s="62"/>
      <c r="G36" s="62"/>
      <c r="H36" s="62"/>
      <c r="I36" s="62"/>
      <c r="J36" s="62"/>
      <c r="K36" s="62"/>
      <c r="L36" s="62"/>
      <c r="M36" s="63"/>
      <c r="N36" s="2"/>
      <c r="O36" s="2"/>
      <c r="P36" s="2"/>
      <c r="Q36" s="2"/>
      <c r="R36" s="2"/>
    </row>
    <row r="37" spans="1:34" ht="22.5">
      <c r="A37" s="10"/>
      <c r="B37" s="10" t="s">
        <v>65</v>
      </c>
      <c r="C37" s="65" t="s">
        <v>29</v>
      </c>
      <c r="D37" s="66"/>
      <c r="E37" s="10" t="s">
        <v>67</v>
      </c>
      <c r="F37" s="10"/>
      <c r="G37" s="61" t="s">
        <v>29</v>
      </c>
      <c r="H37" s="62"/>
      <c r="I37" s="62"/>
      <c r="J37" s="62"/>
      <c r="K37" s="62"/>
      <c r="L37" s="62"/>
      <c r="M37" s="63"/>
      <c r="N37" s="2"/>
      <c r="O37" s="2"/>
      <c r="P37" s="2"/>
      <c r="Q37" s="2"/>
      <c r="R37" s="2"/>
      <c r="S37" s="3"/>
      <c r="T37" s="3"/>
    </row>
    <row r="38" spans="1:34" ht="22.5">
      <c r="A38" s="10"/>
      <c r="B38" s="10" t="s">
        <v>78</v>
      </c>
      <c r="C38" s="10"/>
      <c r="D38" s="10"/>
      <c r="E38" s="61" t="s">
        <v>29</v>
      </c>
      <c r="F38" s="62"/>
      <c r="G38" s="67"/>
      <c r="H38" s="68"/>
      <c r="I38" s="10"/>
      <c r="J38" s="10"/>
      <c r="K38" s="10"/>
      <c r="L38" s="10"/>
      <c r="M38" s="10"/>
      <c r="N38" s="2"/>
      <c r="O38" s="2"/>
      <c r="P38" s="2"/>
      <c r="Q38" s="2"/>
      <c r="R38" s="2"/>
    </row>
    <row r="39" spans="1:34" ht="22.5">
      <c r="A39" s="10"/>
      <c r="B39" s="10" t="s">
        <v>85</v>
      </c>
      <c r="C39" s="10"/>
      <c r="D39" s="10"/>
      <c r="E39" s="10"/>
      <c r="F39" s="10"/>
      <c r="G39" s="10"/>
      <c r="H39" s="10"/>
      <c r="I39" s="25" t="s">
        <v>29</v>
      </c>
      <c r="J39" s="10" t="s">
        <v>86</v>
      </c>
      <c r="K39" s="10"/>
      <c r="L39" s="10"/>
      <c r="M39" s="10"/>
      <c r="N39" s="2"/>
      <c r="O39" s="2"/>
      <c r="P39" s="2"/>
      <c r="Q39" s="2"/>
      <c r="R39" s="2"/>
    </row>
    <row r="40" spans="1:34" ht="22.5">
      <c r="A40" s="10"/>
      <c r="B40" s="10" t="s">
        <v>88</v>
      </c>
      <c r="C40" s="10"/>
      <c r="D40" s="64" t="s">
        <v>29</v>
      </c>
      <c r="E40" s="62"/>
      <c r="F40" s="62"/>
      <c r="G40" s="62"/>
      <c r="H40" s="62"/>
      <c r="I40" s="62"/>
      <c r="J40" s="62"/>
      <c r="K40" s="62"/>
      <c r="L40" s="62"/>
      <c r="M40" s="63"/>
      <c r="N40" s="2"/>
      <c r="O40" s="2"/>
      <c r="P40" s="2"/>
      <c r="Q40" s="2"/>
      <c r="R40" s="2"/>
    </row>
    <row r="41" spans="1:34" ht="22.5">
      <c r="A41" s="10"/>
      <c r="B41" s="10" t="s">
        <v>65</v>
      </c>
      <c r="C41" s="65" t="s">
        <v>29</v>
      </c>
      <c r="D41" s="66"/>
      <c r="E41" s="10" t="s">
        <v>67</v>
      </c>
      <c r="F41" s="10"/>
      <c r="G41" s="61" t="s">
        <v>29</v>
      </c>
      <c r="H41" s="62"/>
      <c r="I41" s="62"/>
      <c r="J41" s="62"/>
      <c r="K41" s="62"/>
      <c r="L41" s="62"/>
      <c r="M41" s="63"/>
      <c r="N41" s="2"/>
      <c r="O41" s="2"/>
      <c r="P41" s="2"/>
      <c r="Q41" s="2"/>
      <c r="R41" s="2"/>
      <c r="S41" s="3"/>
      <c r="T41" s="3"/>
    </row>
    <row r="42" spans="1:34" ht="22.5">
      <c r="A42" s="10"/>
      <c r="B42" s="10" t="s">
        <v>78</v>
      </c>
      <c r="C42" s="10"/>
      <c r="D42" s="10"/>
      <c r="E42" s="61" t="s">
        <v>29</v>
      </c>
      <c r="F42" s="62"/>
      <c r="G42" s="67"/>
      <c r="H42" s="68"/>
      <c r="I42" s="10"/>
      <c r="J42" s="10"/>
      <c r="K42" s="10"/>
      <c r="L42" s="10"/>
      <c r="M42" s="10"/>
      <c r="N42" s="2"/>
      <c r="O42" s="2"/>
      <c r="P42" s="2"/>
      <c r="Q42" s="2"/>
      <c r="R42" s="2"/>
    </row>
    <row r="43" spans="1:34" ht="22.5">
      <c r="A43" s="10"/>
      <c r="B43" s="10" t="s">
        <v>85</v>
      </c>
      <c r="C43" s="10"/>
      <c r="D43" s="10"/>
      <c r="E43" s="10"/>
      <c r="F43" s="10"/>
      <c r="G43" s="10"/>
      <c r="H43" s="10"/>
      <c r="I43" s="25" t="s">
        <v>29</v>
      </c>
      <c r="J43" s="10" t="s">
        <v>86</v>
      </c>
      <c r="K43" s="10"/>
      <c r="L43" s="10"/>
      <c r="M43" s="10"/>
      <c r="N43" s="2"/>
      <c r="O43" s="6" t="s">
        <v>29</v>
      </c>
      <c r="P43" s="4">
        <v>1</v>
      </c>
      <c r="Q43" s="4">
        <v>2</v>
      </c>
      <c r="R43" s="4"/>
    </row>
    <row r="44" spans="1:34" ht="22.5">
      <c r="A44" s="10"/>
      <c r="B44" s="10" t="s">
        <v>89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"/>
      <c r="O44" s="4"/>
      <c r="P44" s="4"/>
      <c r="Q44" s="4"/>
      <c r="R44" s="4"/>
    </row>
    <row r="45" spans="1:34" ht="22.5">
      <c r="A45" s="26" t="s">
        <v>90</v>
      </c>
      <c r="B45" s="10" t="s">
        <v>91</v>
      </c>
      <c r="C45" s="61" t="s">
        <v>92</v>
      </c>
      <c r="D45" s="62"/>
      <c r="E45" s="62"/>
      <c r="F45" s="62"/>
      <c r="G45" s="62"/>
      <c r="H45" s="62"/>
      <c r="I45" s="63"/>
      <c r="J45" s="10" t="s">
        <v>93</v>
      </c>
      <c r="K45" s="10"/>
      <c r="L45" s="10"/>
      <c r="M45" s="10"/>
      <c r="N45" s="2"/>
      <c r="O45" s="4"/>
      <c r="P45" s="4"/>
      <c r="Q45" s="4"/>
      <c r="R45" s="4"/>
    </row>
    <row r="46" spans="1:34" ht="22.5">
      <c r="A46" s="10"/>
      <c r="B46" s="10" t="s">
        <v>94</v>
      </c>
      <c r="C46" s="61" t="s">
        <v>95</v>
      </c>
      <c r="D46" s="62"/>
      <c r="E46" s="62"/>
      <c r="F46" s="62"/>
      <c r="G46" s="62"/>
      <c r="H46" s="62"/>
      <c r="I46" s="63"/>
      <c r="J46" s="10" t="s">
        <v>96</v>
      </c>
      <c r="K46" s="10"/>
      <c r="L46" s="10"/>
      <c r="M46" s="10"/>
      <c r="N46" s="2"/>
      <c r="O46" s="4"/>
      <c r="P46" s="4"/>
      <c r="Q46" s="4"/>
      <c r="R46" s="4"/>
    </row>
    <row r="47" spans="1:34" ht="22.5">
      <c r="A47" s="26" t="s">
        <v>97</v>
      </c>
      <c r="B47" s="10" t="s">
        <v>98</v>
      </c>
      <c r="C47" s="10"/>
      <c r="D47" s="10"/>
      <c r="E47" s="27"/>
      <c r="F47" s="10"/>
      <c r="G47" s="10"/>
      <c r="H47" s="10"/>
      <c r="I47" s="10"/>
      <c r="J47" s="10"/>
      <c r="K47" s="10"/>
      <c r="L47" s="10"/>
      <c r="M47" s="10"/>
      <c r="N47" s="2"/>
      <c r="O47" s="4"/>
      <c r="P47" s="4"/>
      <c r="Q47" s="4"/>
      <c r="R47" s="4"/>
    </row>
    <row r="48" spans="1:34" ht="22.5">
      <c r="A48" s="10" t="s">
        <v>99</v>
      </c>
      <c r="B48" s="10" t="s">
        <v>100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2"/>
      <c r="O48" s="4"/>
      <c r="P48" s="4"/>
      <c r="Q48" s="4"/>
      <c r="R48" s="4"/>
    </row>
    <row r="49" spans="1:18" ht="22.5">
      <c r="A49" s="10"/>
      <c r="B49" s="10" t="s">
        <v>101</v>
      </c>
      <c r="C49" s="10"/>
      <c r="D49" s="10"/>
      <c r="E49" s="10"/>
      <c r="F49" s="10"/>
      <c r="G49" s="10"/>
      <c r="H49" s="10"/>
      <c r="I49" s="10"/>
      <c r="J49" s="18">
        <v>3</v>
      </c>
      <c r="K49" s="10" t="s">
        <v>102</v>
      </c>
      <c r="L49" s="10"/>
      <c r="M49" s="10"/>
      <c r="N49" s="2"/>
      <c r="O49" s="4">
        <v>3</v>
      </c>
      <c r="P49" s="4">
        <v>5</v>
      </c>
      <c r="Q49" s="4"/>
      <c r="R49" s="4"/>
    </row>
    <row r="50" spans="1:18" ht="22.5">
      <c r="A50" s="10"/>
      <c r="B50" s="10" t="s">
        <v>103</v>
      </c>
      <c r="C50" s="10"/>
      <c r="D50" s="18" t="s">
        <v>29</v>
      </c>
      <c r="E50" s="10" t="s">
        <v>104</v>
      </c>
      <c r="F50" s="10"/>
      <c r="G50" s="10"/>
      <c r="H50" s="10"/>
      <c r="I50" s="10"/>
      <c r="J50" s="10"/>
      <c r="K50" s="10"/>
      <c r="L50" s="10"/>
      <c r="M50" s="10"/>
      <c r="N50" s="2"/>
      <c r="O50" s="2"/>
      <c r="P50" s="2"/>
      <c r="Q50" s="2"/>
      <c r="R50" s="2"/>
    </row>
    <row r="51" spans="1:18" ht="22.5">
      <c r="A51" s="10"/>
      <c r="B51" s="10" t="s">
        <v>105</v>
      </c>
      <c r="C51" s="10"/>
      <c r="D51" s="10"/>
      <c r="E51" s="10"/>
      <c r="F51" s="10"/>
      <c r="G51" s="18" t="s">
        <v>29</v>
      </c>
      <c r="H51" s="10" t="s">
        <v>106</v>
      </c>
      <c r="I51" s="10"/>
      <c r="J51" s="10"/>
      <c r="K51" s="10"/>
      <c r="L51" s="10"/>
      <c r="M51" s="10"/>
      <c r="N51" s="2"/>
      <c r="O51" s="2"/>
      <c r="P51" s="2"/>
      <c r="Q51" s="2"/>
      <c r="R51" s="2"/>
    </row>
    <row r="52" spans="1:18" ht="22.5">
      <c r="A52" s="10"/>
      <c r="B52" s="10" t="s">
        <v>107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"/>
      <c r="O52" s="2"/>
      <c r="P52" s="2"/>
      <c r="Q52" s="2"/>
      <c r="R52" s="2"/>
    </row>
    <row r="53" spans="1:18" ht="22.5">
      <c r="A53" s="10"/>
      <c r="B53" s="10" t="s">
        <v>108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"/>
      <c r="O53" s="2"/>
      <c r="P53" s="2"/>
      <c r="Q53" s="2"/>
      <c r="R53" s="2"/>
    </row>
    <row r="54" spans="1:18" ht="22.5">
      <c r="A54" s="10"/>
      <c r="B54" s="10" t="s">
        <v>109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2"/>
      <c r="O54" s="2"/>
      <c r="P54" s="2"/>
      <c r="Q54" s="2"/>
      <c r="R54" s="2"/>
    </row>
    <row r="55" spans="1:18" ht="21">
      <c r="A55" s="10"/>
      <c r="B55" s="10" t="s">
        <v>110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8" ht="21">
      <c r="A56" s="10"/>
      <c r="B56" s="10" t="s">
        <v>111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8" ht="21">
      <c r="A57" s="10"/>
      <c r="B57" s="10" t="s">
        <v>112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8" ht="21">
      <c r="A58" s="10"/>
      <c r="B58" s="10" t="s">
        <v>113</v>
      </c>
      <c r="C58" s="10"/>
      <c r="D58" s="10"/>
      <c r="E58" s="10"/>
      <c r="F58" s="10"/>
      <c r="G58" s="10"/>
      <c r="H58" s="10"/>
      <c r="I58" s="10"/>
      <c r="J58" s="10"/>
      <c r="K58" s="10"/>
      <c r="L58" s="18" t="s">
        <v>29</v>
      </c>
      <c r="M58" s="10" t="s">
        <v>114</v>
      </c>
    </row>
    <row r="59" spans="1:18" ht="21">
      <c r="A59" s="10"/>
      <c r="B59" s="10" t="s">
        <v>115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8" ht="21">
      <c r="A60" s="10"/>
      <c r="B60" s="10" t="s">
        <v>116</v>
      </c>
      <c r="C60" s="10"/>
      <c r="D60" s="18" t="s">
        <v>29</v>
      </c>
      <c r="E60" s="10" t="s">
        <v>117</v>
      </c>
      <c r="F60" s="10"/>
      <c r="G60" s="10"/>
      <c r="H60" s="10"/>
      <c r="I60" s="10"/>
      <c r="J60" s="10"/>
      <c r="K60" s="10"/>
      <c r="L60" s="10"/>
      <c r="M60" s="10"/>
    </row>
    <row r="61" spans="1:18" ht="21">
      <c r="A61" s="10"/>
      <c r="B61" s="10" t="s">
        <v>118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8" ht="21">
      <c r="A62" s="10"/>
      <c r="B62" s="10" t="str">
        <f>"(7) สำเนาภาพถ่าย "&amp;C29&amp;" เลขที่ "&amp;F29&amp;" จำนวน 1 ฉบับ"</f>
        <v>(7) สำเนาภาพถ่าย โฉนดที่ดิน เลขที่ 1234 จำนวน 1 ฉบับ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8" ht="21">
      <c r="A63" s="10"/>
      <c r="B63" s="10" t="s">
        <v>119</v>
      </c>
      <c r="C63" s="10"/>
      <c r="D63" s="10"/>
      <c r="E63" s="10"/>
      <c r="F63" s="10"/>
      <c r="G63" s="10"/>
      <c r="H63" s="10"/>
      <c r="I63" s="18" t="s">
        <v>29</v>
      </c>
      <c r="J63" s="10" t="s">
        <v>114</v>
      </c>
      <c r="K63" s="10"/>
      <c r="L63" s="10"/>
      <c r="M63" s="10"/>
    </row>
    <row r="64" spans="1:18" ht="21">
      <c r="A64" s="10"/>
      <c r="B64" s="10" t="s">
        <v>120</v>
      </c>
      <c r="C64" s="10"/>
      <c r="D64" s="10"/>
      <c r="E64" s="10"/>
      <c r="F64" s="10"/>
      <c r="G64" s="10"/>
      <c r="H64" s="10"/>
      <c r="I64" s="10"/>
      <c r="J64" s="18" t="s">
        <v>29</v>
      </c>
      <c r="K64" s="10" t="s">
        <v>114</v>
      </c>
      <c r="L64" s="10"/>
      <c r="M64" s="10"/>
    </row>
    <row r="65" spans="1:13" ht="21">
      <c r="A65" s="10"/>
      <c r="B65" s="10" t="s">
        <v>121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21">
      <c r="A66" s="10"/>
      <c r="B66" s="10" t="s">
        <v>122</v>
      </c>
      <c r="C66" s="10"/>
      <c r="D66" s="10"/>
      <c r="E66" s="10"/>
      <c r="F66" s="10"/>
      <c r="G66" s="18" t="s">
        <v>29</v>
      </c>
      <c r="H66" s="10" t="s">
        <v>123</v>
      </c>
      <c r="I66" s="10"/>
      <c r="J66" s="10"/>
      <c r="K66" s="10"/>
      <c r="L66" s="10"/>
      <c r="M66" s="10"/>
    </row>
    <row r="67" spans="1:13" ht="21">
      <c r="A67" s="10"/>
      <c r="B67" s="10" t="s">
        <v>124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21">
      <c r="A68" s="10"/>
      <c r="B68" s="10" t="s">
        <v>125</v>
      </c>
      <c r="C68" s="10"/>
      <c r="D68" s="10"/>
      <c r="E68" s="61" t="s">
        <v>29</v>
      </c>
      <c r="F68" s="62"/>
      <c r="G68" s="62"/>
      <c r="H68" s="62"/>
      <c r="I68" s="62"/>
      <c r="J68" s="62"/>
      <c r="K68" s="62"/>
      <c r="L68" s="62"/>
      <c r="M68" s="63"/>
    </row>
    <row r="69" spans="1:13" ht="2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2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2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2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2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21">
      <c r="A74" s="2"/>
      <c r="B74" s="2"/>
      <c r="C74" s="2"/>
      <c r="D74" s="2"/>
      <c r="E74" s="2"/>
      <c r="F74" s="2"/>
      <c r="G74" s="2"/>
      <c r="H74" s="2"/>
      <c r="I74" s="2"/>
    </row>
    <row r="75" spans="1:13" ht="21">
      <c r="A75" s="2"/>
      <c r="B75" s="2"/>
      <c r="C75" s="2"/>
      <c r="D75" s="2"/>
      <c r="E75" s="2"/>
      <c r="F75" s="2"/>
      <c r="G75" s="2"/>
      <c r="H75" s="2"/>
      <c r="I75" s="2"/>
    </row>
    <row r="76" spans="1:13" ht="21">
      <c r="A76" s="2"/>
      <c r="B76" s="2"/>
      <c r="C76" s="2"/>
      <c r="D76" s="2"/>
      <c r="E76" s="2"/>
      <c r="F76" s="2"/>
      <c r="G76" s="2"/>
      <c r="H76" s="2"/>
      <c r="I76" s="2"/>
    </row>
    <row r="77" spans="1:13" ht="21">
      <c r="A77" s="2"/>
      <c r="B77" s="2"/>
      <c r="C77" s="2"/>
      <c r="D77" s="2"/>
      <c r="E77" s="2"/>
      <c r="F77" s="2"/>
      <c r="G77" s="2"/>
      <c r="H77" s="2"/>
      <c r="I77" s="2"/>
    </row>
    <row r="78" spans="1:13" ht="21">
      <c r="A78" s="2"/>
      <c r="B78" s="2"/>
      <c r="C78" s="2"/>
      <c r="D78" s="2"/>
      <c r="E78" s="2"/>
      <c r="F78" s="2"/>
      <c r="G78" s="2"/>
      <c r="H78" s="2"/>
      <c r="I78" s="2"/>
    </row>
    <row r="79" spans="1:13" ht="21">
      <c r="A79" s="2"/>
      <c r="B79" s="2"/>
      <c r="C79" s="2"/>
      <c r="D79" s="2"/>
      <c r="E79" s="2"/>
      <c r="F79" s="2"/>
      <c r="G79" s="2"/>
      <c r="H79" s="2"/>
      <c r="I79" s="2"/>
    </row>
    <row r="80" spans="1:13" ht="21">
      <c r="A80" s="2"/>
      <c r="B80" s="2"/>
      <c r="C80" s="2"/>
      <c r="D80" s="2"/>
      <c r="E80" s="2"/>
      <c r="F80" s="2"/>
      <c r="G80" s="2"/>
      <c r="H80" s="2"/>
      <c r="I80" s="2"/>
    </row>
    <row r="81" spans="1:9" ht="21">
      <c r="A81" s="2"/>
      <c r="B81" s="2"/>
      <c r="C81" s="2"/>
      <c r="D81" s="2"/>
      <c r="E81" s="2"/>
      <c r="F81" s="2"/>
      <c r="G81" s="2"/>
      <c r="H81" s="2"/>
      <c r="I81" s="2"/>
    </row>
  </sheetData>
  <mergeCells count="61">
    <mergeCell ref="A1:M1"/>
    <mergeCell ref="A2:M2"/>
    <mergeCell ref="A3:M3"/>
    <mergeCell ref="B4:M4"/>
    <mergeCell ref="B5:C5"/>
    <mergeCell ref="E5:F5"/>
    <mergeCell ref="H5:I5"/>
    <mergeCell ref="B6:H6"/>
    <mergeCell ref="C7:E7"/>
    <mergeCell ref="D8:E8"/>
    <mergeCell ref="D10:E10"/>
    <mergeCell ref="H10:M10"/>
    <mergeCell ref="C11:E11"/>
    <mergeCell ref="J11:M11"/>
    <mergeCell ref="D12:G12"/>
    <mergeCell ref="I12:M12"/>
    <mergeCell ref="E14:M14"/>
    <mergeCell ref="E15:F15"/>
    <mergeCell ref="H15:I15"/>
    <mergeCell ref="K15:L15"/>
    <mergeCell ref="D16:F16"/>
    <mergeCell ref="J16:K16"/>
    <mergeCell ref="D17:F17"/>
    <mergeCell ref="H17:J17"/>
    <mergeCell ref="E18:F18"/>
    <mergeCell ref="H18:I18"/>
    <mergeCell ref="K18:M18"/>
    <mergeCell ref="C19:H19"/>
    <mergeCell ref="D20:E20"/>
    <mergeCell ref="H20:M20"/>
    <mergeCell ref="C21:E21"/>
    <mergeCell ref="J21:M21"/>
    <mergeCell ref="D22:G22"/>
    <mergeCell ref="I22:M22"/>
    <mergeCell ref="D23:G23"/>
    <mergeCell ref="B24:H24"/>
    <mergeCell ref="D25:E25"/>
    <mergeCell ref="H25:M25"/>
    <mergeCell ref="C26:E26"/>
    <mergeCell ref="J26:M26"/>
    <mergeCell ref="D27:G27"/>
    <mergeCell ref="I27:M27"/>
    <mergeCell ref="C28:J28"/>
    <mergeCell ref="C29:D29"/>
    <mergeCell ref="F29:M29"/>
    <mergeCell ref="D30:M30"/>
    <mergeCell ref="D32:M32"/>
    <mergeCell ref="C33:D33"/>
    <mergeCell ref="G33:M33"/>
    <mergeCell ref="E34:H34"/>
    <mergeCell ref="D36:M36"/>
    <mergeCell ref="C37:D37"/>
    <mergeCell ref="G37:M37"/>
    <mergeCell ref="E38:H38"/>
    <mergeCell ref="C46:I46"/>
    <mergeCell ref="E68:M68"/>
    <mergeCell ref="D40:M40"/>
    <mergeCell ref="C41:D41"/>
    <mergeCell ref="G41:M41"/>
    <mergeCell ref="E42:H42"/>
    <mergeCell ref="C45:I45"/>
  </mergeCells>
  <dataValidations count="14">
    <dataValidation type="list" allowBlank="1" showInputMessage="1" showErrorMessage="1" sqref="B5:C5">
      <formula1>$O$5:$AS$5</formula1>
    </dataValidation>
    <dataValidation type="list" allowBlank="1" showInputMessage="1" showErrorMessage="1" sqref="E5:F5">
      <formula1>$O$6:$Z$6</formula1>
    </dataValidation>
    <dataValidation type="list" allowBlank="1" showInputMessage="1" showErrorMessage="1" sqref="D23:G23">
      <formula1>$O$23:$R$23</formula1>
    </dataValidation>
    <dataValidation type="list" allowBlank="1" showInputMessage="1" showErrorMessage="1" sqref="J49">
      <formula1>$O$49:$P$49</formula1>
    </dataValidation>
    <dataValidation type="list" allowBlank="1" showInputMessage="1" showErrorMessage="1" sqref="H5:I5">
      <formula1>$O$7:$Y$7</formula1>
    </dataValidation>
    <dataValidation type="list" allowBlank="1" showInputMessage="1" showErrorMessage="1" sqref="D8:E8">
      <formula1>$O$8:$P$8</formula1>
    </dataValidation>
    <dataValidation type="list" allowBlank="1" showInputMessage="1" showErrorMessage="1" sqref="G26">
      <formula1>$O$26:$AH$26</formula1>
    </dataValidation>
    <dataValidation type="list" allowBlank="1" showInputMessage="1" showErrorMessage="1" prompt="ประเภทเอกสารสิทธิ์" sqref="C29:D29">
      <formula1>$O$29:$Q$29</formula1>
    </dataValidation>
    <dataValidation type="list" allowBlank="1" showInputMessage="1" showErrorMessage="1" sqref="C33:D33 C37:D37 C41:D41">
      <formula1>$O$33:$Y$33</formula1>
    </dataValidation>
    <dataValidation type="list" allowBlank="1" showInputMessage="1" showErrorMessage="1" prompt="ประเภทของการใช้อาคาร" sqref="G33:M33 G37:M37 G41:M41">
      <formula1>$O$34:$U$34</formula1>
    </dataValidation>
    <dataValidation type="list" allowBlank="1" showInputMessage="1" showErrorMessage="1" sqref="I35 I39 I43">
      <formula1>$O$43:$Q$43</formula1>
    </dataValidation>
    <dataValidation type="list" allowBlank="1" showInputMessage="1" showErrorMessage="1" sqref="E15:F15">
      <formula1>$N$5:$AS$5</formula1>
    </dataValidation>
    <dataValidation type="list" allowBlank="1" showInputMessage="1" showErrorMessage="1" sqref="H15:I15">
      <formula1>$N$6:$Z$6</formula1>
    </dataValidation>
    <dataValidation type="list" allowBlank="1" showInputMessage="1" showErrorMessage="1" sqref="K15:L15">
      <formula1>$N$7:$Y$7</formula1>
    </dataValidation>
  </dataValidations>
  <pageMargins left="0.39370078740157499" right="0.39370078740157499" top="0.59055118110236204" bottom="0.59055118110236204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5117038483843"/>
  </sheetPr>
  <dimension ref="A1:R99"/>
  <sheetViews>
    <sheetView view="pageBreakPreview" topLeftCell="A58" zoomScaleNormal="100" zoomScaleSheetLayoutView="100" workbookViewId="0">
      <selection activeCell="P65" sqref="P65"/>
    </sheetView>
  </sheetViews>
  <sheetFormatPr defaultColWidth="9" defaultRowHeight="15"/>
  <cols>
    <col min="1" max="12" width="6.7109375" customWidth="1"/>
    <col min="13" max="13" width="9.7109375" customWidth="1"/>
    <col min="14" max="18" width="6.7109375" customWidth="1"/>
  </cols>
  <sheetData>
    <row r="1" spans="1:18" ht="22.1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88" t="s">
        <v>238</v>
      </c>
      <c r="M1" s="88"/>
      <c r="N1" s="2"/>
      <c r="O1" s="2"/>
      <c r="P1" s="2"/>
      <c r="Q1" s="2"/>
      <c r="R1" s="2"/>
    </row>
    <row r="2" spans="1:18" ht="22.15" customHeight="1">
      <c r="A2" s="89" t="s">
        <v>243</v>
      </c>
      <c r="B2" s="89"/>
      <c r="C2" s="89"/>
      <c r="D2" s="89"/>
      <c r="E2" s="89"/>
      <c r="F2" s="89"/>
      <c r="G2" s="89"/>
      <c r="H2" s="89"/>
      <c r="I2" s="90"/>
      <c r="J2" s="28" t="s">
        <v>239</v>
      </c>
      <c r="K2" s="29"/>
      <c r="L2" s="29"/>
      <c r="M2" s="30"/>
      <c r="N2" s="2"/>
      <c r="O2" s="2"/>
      <c r="P2" s="2"/>
      <c r="Q2" s="2"/>
      <c r="R2" s="2"/>
    </row>
    <row r="3" spans="1:18" ht="22.15" customHeight="1">
      <c r="A3" s="89"/>
      <c r="B3" s="89"/>
      <c r="C3" s="89"/>
      <c r="D3" s="89"/>
      <c r="E3" s="89"/>
      <c r="F3" s="89"/>
      <c r="G3" s="89"/>
      <c r="H3" s="89"/>
      <c r="I3" s="90"/>
      <c r="J3" s="31" t="s">
        <v>240</v>
      </c>
      <c r="K3" s="32"/>
      <c r="L3" s="32"/>
      <c r="M3" s="33"/>
      <c r="N3" s="2"/>
      <c r="O3" s="2"/>
      <c r="P3" s="2"/>
      <c r="Q3" s="2"/>
      <c r="R3" s="2"/>
    </row>
    <row r="4" spans="1:18" ht="22.15" customHeight="1">
      <c r="A4" s="89"/>
      <c r="B4" s="89"/>
      <c r="C4" s="89"/>
      <c r="D4" s="89"/>
      <c r="E4" s="89"/>
      <c r="F4" s="89"/>
      <c r="G4" s="89"/>
      <c r="H4" s="89"/>
      <c r="I4" s="90"/>
      <c r="J4" s="31" t="s">
        <v>241</v>
      </c>
      <c r="K4" s="32"/>
      <c r="L4" s="32"/>
      <c r="M4" s="33"/>
      <c r="N4" s="2"/>
      <c r="O4" s="2"/>
      <c r="P4" s="2"/>
      <c r="Q4" s="2"/>
      <c r="R4" s="2"/>
    </row>
    <row r="5" spans="1:18" ht="22.15" customHeight="1">
      <c r="A5" s="10"/>
      <c r="B5" s="10"/>
      <c r="C5" s="10"/>
      <c r="D5" s="10"/>
      <c r="E5" s="10"/>
      <c r="F5" s="10"/>
      <c r="G5" s="10"/>
      <c r="H5" s="10"/>
      <c r="I5" s="10"/>
      <c r="J5" s="34" t="s">
        <v>242</v>
      </c>
      <c r="K5" s="35"/>
      <c r="L5" s="35"/>
      <c r="M5" s="36"/>
      <c r="N5" s="2"/>
      <c r="O5" s="2"/>
      <c r="P5" s="2"/>
      <c r="Q5" s="2"/>
      <c r="R5" s="2"/>
    </row>
    <row r="6" spans="1:18" ht="22.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"/>
      <c r="O6" s="2"/>
      <c r="P6" s="2"/>
      <c r="Q6" s="2"/>
      <c r="R6" s="2"/>
    </row>
    <row r="7" spans="1:18" ht="22.15" customHeight="1">
      <c r="A7" s="10"/>
      <c r="B7" s="10"/>
      <c r="C7" s="10"/>
      <c r="D7" s="10"/>
      <c r="E7" s="10"/>
      <c r="F7" s="10"/>
      <c r="G7" s="10"/>
      <c r="H7" s="10"/>
      <c r="I7" s="92" t="str">
        <f>"เขียนที่  "&amp;กรอกข้อมูล!B4&amp;" "</f>
        <v xml:space="preserve">เขียนที่  อบต.บุ่งหวาย ต.บุ่งหวาย อ.วารินชำราบ จ.อุบลราชธานี </v>
      </c>
      <c r="J7" s="92"/>
      <c r="K7" s="92"/>
      <c r="L7" s="92"/>
      <c r="M7" s="92"/>
      <c r="N7" s="2"/>
      <c r="O7" s="2"/>
      <c r="P7" s="2"/>
      <c r="Q7" s="2"/>
      <c r="R7" s="2"/>
    </row>
    <row r="8" spans="1:18" ht="22.15" customHeight="1">
      <c r="A8" s="10"/>
      <c r="B8" s="10"/>
      <c r="C8" s="10"/>
      <c r="D8" s="10"/>
      <c r="E8" s="10"/>
      <c r="F8" s="10"/>
      <c r="G8" s="10"/>
      <c r="H8" s="10"/>
      <c r="I8" s="92"/>
      <c r="J8" s="92"/>
      <c r="K8" s="92"/>
      <c r="L8" s="92"/>
      <c r="M8" s="92"/>
      <c r="N8" s="2"/>
      <c r="O8" s="2"/>
      <c r="P8" s="2"/>
      <c r="Q8" s="2"/>
      <c r="R8" s="2"/>
    </row>
    <row r="9" spans="1:18" ht="10.9" customHeight="1">
      <c r="A9" s="10"/>
      <c r="B9" s="10"/>
      <c r="C9" s="10"/>
      <c r="D9" s="10"/>
      <c r="E9" s="10"/>
      <c r="F9" s="10"/>
      <c r="G9" s="10"/>
      <c r="H9" s="10"/>
      <c r="I9" s="37"/>
      <c r="J9" s="37"/>
      <c r="K9" s="37"/>
      <c r="L9" s="37"/>
      <c r="M9" s="37"/>
      <c r="N9" s="2"/>
      <c r="O9" s="2"/>
      <c r="P9" s="2"/>
      <c r="Q9" s="2"/>
      <c r="R9" s="2"/>
    </row>
    <row r="10" spans="1:18" ht="22.15" customHeight="1">
      <c r="A10" s="10"/>
      <c r="B10" s="10"/>
      <c r="C10" s="10"/>
      <c r="D10" s="10"/>
      <c r="E10" s="10"/>
      <c r="F10" s="91" t="str">
        <f>"วันที่  "&amp;กรอกข้อมูล!B5&amp;"  เดือน  "&amp;กรอกข้อมูล!E5&amp;"  พ.ศ.  "&amp;กรอกข้อมูล!H5&amp;" "</f>
        <v xml:space="preserve">วันที่  27  เดือน  ตุลาคม  พ.ศ.  2565 </v>
      </c>
      <c r="G10" s="91"/>
      <c r="H10" s="91"/>
      <c r="I10" s="91"/>
      <c r="J10" s="91"/>
      <c r="K10" s="91"/>
      <c r="L10" s="91"/>
      <c r="M10" s="91"/>
      <c r="N10" s="2"/>
      <c r="O10" s="2"/>
      <c r="P10" s="2"/>
      <c r="Q10" s="2"/>
      <c r="R10" s="2"/>
    </row>
    <row r="11" spans="1:18" ht="10.9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"/>
      <c r="O11" s="2"/>
      <c r="P11" s="2"/>
      <c r="Q11" s="2"/>
      <c r="R11" s="2"/>
    </row>
    <row r="12" spans="1:18" ht="22.15" customHeight="1">
      <c r="A12" s="10"/>
      <c r="B12" s="10" t="str">
        <f>"ข้าพเจ้า  "&amp;กรอกข้อมูล!B6&amp;"  เจ้าของอาคารหรือตัวแทนเจ้าของอาคาร "</f>
        <v xml:space="preserve">ข้าพเจ้า  นายอัครพงษ์ ศิริบูรณ์  เจ้าของอาคารหรือตัวแทนเจ้าของอาคาร 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"/>
      <c r="O12" s="2"/>
      <c r="P12" s="2"/>
      <c r="Q12" s="2"/>
      <c r="R12" s="2"/>
    </row>
    <row r="13" spans="1:18" ht="22.15" customHeight="1">
      <c r="A13" s="92" t="str">
        <f>"                         เป็นบุคคลธรรมดา  อยู่บ้านเลขที่ "&amp;กรอกข้อมูล!D10&amp;"  ตรอก/ซอย "&amp;กรอกข้อมูล!H10&amp;"  ถนน "&amp;กรอกข้อมูล!C11&amp;"  หมู่ที่ "&amp;กรอกข้อมูล!G11&amp;"  ตำบล/แขวง "&amp;กรอกข้อมูล!J11&amp;"  อำเภอ/เขต "&amp;กรอกข้อมูล!D12&amp;"  จังหวัด "&amp;กรอกข้อมูล!I12&amp;" "</f>
        <v xml:space="preserve">                         เป็นบุคคลธรรมดา  อยู่บ้านเลขที่ 1  ตรอก/ซอย -  ถนน 226  หมู่ที่ 1  ตำบล/แขวง บุ่งหวาย  อำเภอ/เขต วารินชำราบ  จังหวัด อุบลราชธานี 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2"/>
      <c r="O13" s="2"/>
      <c r="P13" s="2"/>
      <c r="Q13" s="2"/>
      <c r="R13" s="2"/>
    </row>
    <row r="14" spans="1:18" ht="22.15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"/>
      <c r="O14" s="2"/>
      <c r="P14" s="2"/>
      <c r="Q14" s="2"/>
      <c r="R14" s="2"/>
    </row>
    <row r="15" spans="1:18" ht="22.15" customHeight="1">
      <c r="A15" s="92" t="str">
        <f>"                         เป็นนิติบุคคลประเภท "&amp;กรอกข้อมูล!E14&amp;"  จดทะเบียนเมื่อ วันที่ "&amp;กรอกข้อมูล!E15&amp;" เดือน "&amp;กรอกข้อมูล!H15&amp;" พ.ศ. "&amp;กรอกข้อมูล!K15&amp;"  เลขทะเบียน "&amp;กรอกข้อมูล!D16&amp;"  มีสำนักงานตั้งอยู่เลขที่ "&amp;กรอกข้อมูล!J16&amp;"  ตรอก/ซอย "&amp;กรอกข้อมูล!D17&amp;"  ถนน "&amp;กรอกข้อมูล!H17&amp;"  หมู่ที่ "&amp;กรอกข้อมูล!C18&amp;"  ตำบล "&amp;กรอกข้อมูล!E18&amp;"  อำเภอ "&amp;กรอกข้อมูล!H18&amp;"  จังหวัด "&amp;กรอกข้อมูล!K18&amp;"  โดย "&amp;กรอกข้อมูล!C19&amp;"  ผู้มีอำนาจลงชื่อแทนนิติบุคคลผู้ขออนุญาต  อยู่บ้านเลขที่ "&amp;กรอกข้อมูล!D20&amp;"  ตรอก/ซอย "&amp;กรอกข้อมูล!H20&amp;"  ถนน "&amp;กรอกข้อมูล!C21&amp;"  หมู่ที่ "&amp;กรอกข้อมูล!G21&amp;"  ตำบล/แขวง "&amp;กรอกข้อมูล!J21&amp;"  อำเภอ/เขต "&amp;กรอกข้อมูล!D22&amp;"  จังหวัด "&amp;กรอกข้อมูล!I22&amp;"  "</f>
        <v xml:space="preserve">                         เป็นนิติบุคคลประเภท -  จดทะเบียนเมื่อ วันที่ 27 เดือน ตุลาคม พ.ศ. 2565  เลขทะเบียน -  มีสำนักงานตั้งอยู่เลขที่ -  ตรอก/ซอย -  ถนน -  หมู่ที่ -  ตำบล -  อำเภอ -  จังหวัด -  โดย -  ผู้มีอำนาจลงชื่อแทนนิติบุคคลผู้ขออนุญาต  อยู่บ้านเลขที่ -  ตรอก/ซอย -  ถนน -  หมู่ที่ -  ตำบล/แขวง -  อำเภอ/เขต -  จังหวัด -  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"/>
      <c r="O15" s="2"/>
      <c r="P15" s="2"/>
      <c r="Q15" s="2"/>
      <c r="R15" s="2"/>
    </row>
    <row r="16" spans="1:18" ht="22.1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"/>
      <c r="O16" s="2"/>
      <c r="P16" s="2"/>
      <c r="Q16" s="2"/>
      <c r="R16" s="2"/>
    </row>
    <row r="17" spans="1:18" ht="22.15" customHeight="1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"/>
      <c r="O17" s="2"/>
      <c r="P17" s="2"/>
      <c r="Q17" s="2"/>
      <c r="R17" s="2"/>
    </row>
    <row r="18" spans="1:18" ht="22.15" customHeight="1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"/>
      <c r="O18" s="2"/>
      <c r="P18" s="2"/>
      <c r="Q18" s="2"/>
      <c r="R18" s="2"/>
    </row>
    <row r="19" spans="1:18" ht="22.15" customHeight="1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"/>
      <c r="O19" s="2"/>
      <c r="P19" s="2"/>
      <c r="Q19" s="2"/>
      <c r="R19" s="2"/>
    </row>
    <row r="20" spans="1:18" ht="22.15" customHeight="1">
      <c r="A20" s="10"/>
      <c r="B20" s="10" t="str">
        <f>"ขอยื่นคำขอใบอนุญาต"&amp;กรอกข้อมูล!D23&amp;"  ต่อเจ้าพนักงานท้องถิ่น ดังต่อไปนี้"</f>
        <v>ขอยื่นคำขอใบอนุญาตก่อสร้างอาคาร  ต่อเจ้าพนักงานท้องถิ่น ดังต่อไปนี้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"/>
      <c r="O20" s="2"/>
      <c r="P20" s="2"/>
      <c r="Q20" s="2"/>
      <c r="R20" s="2"/>
    </row>
    <row r="21" spans="1:18" ht="22.15" customHeight="1">
      <c r="A21" s="92" t="str">
        <f>"             ข้อ 1 ทำการ"&amp;กรอกข้อมูล!D23&amp;"  บ้านเลขที่ "&amp;กรอกข้อมูล!D25&amp;"  ตรอก/ซอย "&amp;กรอกข้อมูล!H25&amp;"  ถนน "&amp;กรอกข้อมูล!C26&amp;"  หมู่ที่ "&amp;กรอกข้อมูล!G26&amp;"  ตำบล "&amp;กรอกข้อมูล!J26&amp;"  อำเภอ "&amp;กรอกข้อมูล!D27&amp;"  จังหวัด "&amp;กรอกข้อมูล!I27&amp;"  โดย "&amp;กรอกข้อมูล!C28&amp;"  เป็นเจ้าของอาคารใน "&amp;กรอกข้อมูล!C29&amp;"  เลขที่ "&amp;กรอกข้อมูล!F29&amp;"  เป็นที่ดินของ "&amp;กรอกข้อมูล!D30&amp;" "</f>
        <v xml:space="preserve">             ข้อ 1 ทำการก่อสร้างอาคาร  บ้านเลขที่ 1  ตรอก/ซอย -  ถนน 226  หมู่ที่ 1  ตำบล บุ่งหวาย  อำเภอ วารินชำราบ  จังหวัด อุบลราชธานี  โดย นายอัครพงษ์ ศิริบูรณ์  เป็นเจ้าของอาคารใน โฉนดที่ดิน  เลขที่ 1234  เป็นที่ดินของ นายอัครพงษ์ ศิริบูรณ์ 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"/>
      <c r="O21" s="2"/>
      <c r="P21" s="2"/>
      <c r="Q21" s="2"/>
      <c r="R21" s="2"/>
    </row>
    <row r="22" spans="1:18" ht="22.15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"/>
      <c r="O22" s="2"/>
      <c r="P22" s="2"/>
      <c r="Q22" s="2"/>
      <c r="R22" s="2"/>
    </row>
    <row r="23" spans="1:18" ht="22.1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2"/>
      <c r="O23" s="2"/>
      <c r="P23" s="2"/>
      <c r="Q23" s="2"/>
      <c r="R23" s="2"/>
    </row>
    <row r="24" spans="1:18" ht="22.15" customHeight="1">
      <c r="A24" s="38"/>
      <c r="B24" s="39" t="s">
        <v>245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2"/>
      <c r="O24" s="2"/>
      <c r="P24" s="2"/>
      <c r="Q24" s="2"/>
      <c r="R24" s="2"/>
    </row>
    <row r="25" spans="1:18" ht="22.15" customHeight="1">
      <c r="A25" s="92" t="str">
        <f>"              (1) ชนิด "&amp;กรอกข้อมูล!D32&amp;"  จำนวน "&amp;กรอกข้อมูล!C33&amp;"  เพื่อใช้เป็น "&amp;กรอกข้อมูล!G33&amp;"  โดยมีพื้นที่/ความยาว "&amp;กรอกข้อมูล!E34&amp;"  โดยมีที่จอดรถ ที่กลับรถ และทางเข้า-ออกของรถ จำนวน "&amp;กรอกข้อมูล!I35&amp;"  คัน "</f>
        <v xml:space="preserve">              (1) ชนิด บ้านพักอาศัย คสล. 1 ชั้น  จำนวน 1 หลัง  เพื่อใช้เป็น ที่พักอาศัย  โดยมีพื้นที่/ความยาว 150 ตร.ม.  โดยมีที่จอดรถ ที่กลับรถ และทางเข้า-ออกของรถ จำนวน -  คัน 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"/>
      <c r="O25" s="2"/>
      <c r="P25" s="2"/>
      <c r="Q25" s="2"/>
      <c r="R25" s="2"/>
    </row>
    <row r="26" spans="1:18" ht="22.15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"/>
      <c r="O26" s="2"/>
      <c r="P26" s="2"/>
      <c r="Q26" s="2"/>
      <c r="R26" s="2"/>
    </row>
    <row r="27" spans="1:18" ht="22.15" customHeight="1">
      <c r="A27" s="92" t="str">
        <f>"              (2) ชนิด "&amp;กรอกข้อมูล!D36&amp;"  จำนวน "&amp;กรอกข้อมูล!C37&amp;"  เพื่อใช้เป็น "&amp;กรอกข้อมูล!G37&amp;"  โดยมีพื้นที่/ความยาว "&amp;กรอกข้อมูล!E38&amp;"  โดยมีที่จอดรถ ที่กลับรถ และทางเข้า-ออกของรถ จำนวน "&amp;กรอกข้อมูล!I39&amp;"  คัน "</f>
        <v xml:space="preserve">              (2) ชนิด -  จำนวน -  เพื่อใช้เป็น -  โดยมีพื้นที่/ความยาว -  โดยมีที่จอดรถ ที่กลับรถ และทางเข้า-ออกของรถ จำนวน -  คัน 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"/>
      <c r="O27" s="2"/>
      <c r="P27" s="2"/>
      <c r="Q27" s="2"/>
      <c r="R27" s="2"/>
    </row>
    <row r="28" spans="1:18" ht="22.1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"/>
      <c r="O28" s="2"/>
      <c r="P28" s="2"/>
      <c r="Q28" s="2"/>
      <c r="R28" s="2"/>
    </row>
    <row r="29" spans="1:18" ht="22.15" customHeight="1">
      <c r="A29" s="92" t="str">
        <f>"              (3) ชนิด "&amp;กรอกข้อมูล!D40&amp;"  จำนวน "&amp;กรอกข้อมูล!C41&amp;"  เพื่อใช้เป็น "&amp;กรอกข้อมูล!G41&amp;"  โดยมีพื้นที่/ความยาว "&amp;กรอกข้อมูล!E42&amp;"  โดยมีที่จอดรถ ที่กลับรถ และทางเข้า-ออกของรถ จำนวน "&amp;กรอกข้อมูล!I43&amp;"  คัน "</f>
        <v xml:space="preserve">              (3) ชนิด -  จำนวน -  เพื่อใช้เป็น -  โดยมีพื้นที่/ความยาว -  โดยมีที่จอดรถ ที่กลับรถ และทางเข้า-ออกของรถ จำนวน -  คัน 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"/>
      <c r="O29" s="2"/>
      <c r="P29" s="2"/>
      <c r="Q29" s="2"/>
      <c r="R29" s="2"/>
    </row>
    <row r="30" spans="1:18" ht="22.1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2"/>
      <c r="O30" s="2"/>
      <c r="P30" s="2"/>
      <c r="Q30" s="2"/>
      <c r="R30" s="2"/>
    </row>
    <row r="31" spans="1:18" ht="22.15" customHeight="1">
      <c r="A31" s="10"/>
      <c r="B31" s="10" t="s">
        <v>89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/>
      <c r="O31" s="2"/>
      <c r="P31" s="2"/>
      <c r="Q31" s="2"/>
      <c r="R31" s="2"/>
    </row>
    <row r="32" spans="1:18" ht="22.15" customHeight="1">
      <c r="A32" s="92" t="str">
        <f>"             ข้อ 3 มี "&amp;กรอกข้อมูล!C45&amp;"  เป็นผู้ควบคุมงาน  และ "&amp;กรอกข้อมูล!C46&amp;"  เป็นผู้ออกแบบและคำนวณ "</f>
        <v xml:space="preserve">             ข้อ 3 มี นางพรสวรรค์ ปัญญาวิชัย  เป็นผู้ควบคุมงาน  และ นายอานันต์ ธุสาวัน  เป็นผู้ออกแบบและคำนวณ 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2"/>
      <c r="O32" s="2"/>
      <c r="P32" s="2"/>
      <c r="Q32" s="2"/>
      <c r="R32" s="2"/>
    </row>
    <row r="33" spans="1:18" ht="22.1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2"/>
      <c r="O33" s="2"/>
      <c r="P33" s="2"/>
      <c r="Q33" s="2"/>
      <c r="R33" s="2"/>
    </row>
    <row r="34" spans="1:18" ht="22.15" customHeight="1">
      <c r="A34" s="10"/>
      <c r="B34" s="10" t="s">
        <v>246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</row>
    <row r="35" spans="1:18" ht="22.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"/>
      <c r="O35" s="2"/>
      <c r="P35" s="2"/>
      <c r="Q35" s="2"/>
      <c r="R35" s="2"/>
    </row>
    <row r="36" spans="1:18" ht="22.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"/>
      <c r="O36" s="2"/>
      <c r="P36" s="2"/>
      <c r="Q36" s="2"/>
      <c r="R36" s="2"/>
    </row>
    <row r="37" spans="1:18" ht="22.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"/>
      <c r="O37" s="2"/>
      <c r="P37" s="2"/>
      <c r="Q37" s="2"/>
      <c r="R37" s="2"/>
    </row>
    <row r="38" spans="1:18" ht="22.15" customHeight="1">
      <c r="A38" s="93" t="s">
        <v>248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2"/>
      <c r="O38" s="2"/>
      <c r="P38" s="2"/>
      <c r="Q38" s="2"/>
      <c r="R38" s="2"/>
    </row>
    <row r="39" spans="1:18" ht="22.15" customHeight="1">
      <c r="A39" s="10"/>
      <c r="B39" s="10" t="s">
        <v>247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2"/>
      <c r="O39" s="2"/>
      <c r="P39" s="2"/>
      <c r="Q39" s="2"/>
      <c r="R39" s="2"/>
    </row>
    <row r="40" spans="1:18" ht="22.15" customHeight="1">
      <c r="A40" s="10"/>
      <c r="B40" s="91" t="str">
        <f>"(1) แผนผังบริเวณ แบบแปลน รายการประกอบแบบแปลน จำนวน "&amp;กรอกข้อมูล!J49&amp;"  ชุดละ "&amp;กรอกข้อมูล!D50&amp;"  แผ่น "</f>
        <v xml:space="preserve">(1) แผนผังบริเวณ แบบแปลน รายการประกอบแบบแปลน จำนวน 3  ชุดละ -  แผ่น 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2"/>
      <c r="O40" s="2"/>
      <c r="P40" s="2"/>
      <c r="Q40" s="2"/>
      <c r="R40" s="2"/>
    </row>
    <row r="41" spans="1:18" ht="22.15" customHeight="1">
      <c r="A41" s="92" t="str">
        <f>"             (2) รายการคำนวณ 1 ชุด  จำนวน "&amp;กรอกข้อมูล!G51&amp;" แผ่น (กรณีที่เป็นอาคารสาธารณะ อาคารพิเศษหรืออาคารที่ก่อสร้างด้วยวัตถุถาวรและวัตถุทนไฟเป็นส่วนใหญ่) "</f>
        <v xml:space="preserve">             (2) รายการคำนวณ 1 ชุด  จำนวน - แผ่น (กรณีที่เป็นอาคารสาธารณะ อาคารพิเศษหรืออาคารที่ก่อสร้างด้วยวัตถุถาวรและวัตถุทนไฟเป็นส่วนใหญ่) 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2"/>
      <c r="O41" s="2"/>
      <c r="P41" s="2"/>
      <c r="Q41" s="2"/>
      <c r="R41" s="2"/>
    </row>
    <row r="42" spans="1:18" ht="22.1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2"/>
      <c r="O42" s="2"/>
      <c r="P42" s="2"/>
      <c r="Q42" s="2"/>
      <c r="R42" s="2"/>
    </row>
    <row r="43" spans="1:18" ht="22.15" customHeight="1">
      <c r="A43" s="10"/>
      <c r="B43" s="91" t="s">
        <v>249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2"/>
      <c r="O43" s="2"/>
      <c r="P43" s="2"/>
      <c r="Q43" s="2"/>
      <c r="R43" s="2"/>
    </row>
    <row r="44" spans="1:18" ht="22.15" customHeight="1">
      <c r="A44" s="92" t="s">
        <v>250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2"/>
      <c r="O44" s="2"/>
      <c r="P44" s="2"/>
      <c r="Q44" s="2"/>
      <c r="R44" s="2"/>
    </row>
    <row r="45" spans="1:18" ht="22.1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2"/>
      <c r="O45" s="2"/>
      <c r="P45" s="2"/>
      <c r="Q45" s="2"/>
      <c r="R45" s="2"/>
    </row>
    <row r="46" spans="1:18" ht="22.15" customHeight="1">
      <c r="A46" s="10"/>
      <c r="B46" s="91" t="s">
        <v>251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2"/>
      <c r="O46" s="2"/>
      <c r="P46" s="2"/>
      <c r="Q46" s="2"/>
      <c r="R46" s="2"/>
    </row>
    <row r="47" spans="1:18" ht="22.15" customHeight="1">
      <c r="A47" s="92" t="str">
        <f>"             (6) หนังสือแสดงความยินยอมและรับรองของผู้ออกแบบและคำนวณอาคาร จำนวน "&amp;กรอกข้อมูล!L58&amp;"  ฉบับ  พร้อมทั้งสำเนาใบอนุญาตเป็นผู้ประกอบวิชาชีพวิศวกรรมควบคุมหรือวิชาชีพสถาปัตยกรรมควบคุม จำนวน "&amp;กรอกข้อมูล!D60&amp;" ฉบับ (กรณีเป็นอาคารที่มีลักษณะ ขนาด อยู่ในประเภทเป็นวิชาชีพวิศวกรรมควบคุม หรือวิชาชีพสถาปัตยกรรมควบคุม แล้วแต่กรณี) "</f>
        <v xml:space="preserve">             (6) หนังสือแสดงความยินยอมและรับรองของผู้ออกแบบและคำนวณอาคาร จำนวน -  ฉบับ  พร้อมทั้งสำเนาใบอนุญาตเป็นผู้ประกอบวิชาชีพวิศวกรรมควบคุมหรือวิชาชีพสถาปัตยกรรมควบคุม จำนวน - ฉบับ (กรณีเป็นอาคารที่มีลักษณะ ขนาด อยู่ในประเภทเป็นวิชาชีพวิศวกรรมควบคุม หรือวิชาชีพสถาปัตยกรรมควบคุม แล้วแต่กรณี) 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2"/>
      <c r="O47" s="2"/>
      <c r="P47" s="2"/>
      <c r="Q47" s="2"/>
      <c r="R47" s="2"/>
    </row>
    <row r="48" spans="1:18" ht="22.1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2"/>
      <c r="O48" s="2"/>
      <c r="P48" s="2"/>
      <c r="Q48" s="2"/>
      <c r="R48" s="2"/>
    </row>
    <row r="49" spans="1:18" ht="22.1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2"/>
      <c r="O49" s="2"/>
      <c r="P49" s="2"/>
      <c r="Q49" s="2"/>
      <c r="R49" s="2"/>
    </row>
    <row r="50" spans="1:18" ht="22.15" customHeight="1">
      <c r="A50" s="92" t="str">
        <f>"             (7) สำเนาภาพถ่าย"&amp;กรอกข้อมูล!C29&amp;"  เลขที่ "&amp;กรอกข้อมูล!F29&amp;"  จำนวน 1 ฉบับ  และหนังสือแสดงความยินยอมของเจ้าของที่ดิน  จำนวน "&amp;กรอกข้อมูล!I63&amp;" ฉบับ "</f>
        <v xml:space="preserve">             (7) สำเนาภาพถ่ายโฉนดที่ดิน  เลขที่ 1234  จำนวน 1 ฉบับ  และหนังสือแสดงความยินยอมของเจ้าของที่ดิน  จำนวน - ฉบับ 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2"/>
      <c r="O50" s="2"/>
      <c r="P50" s="2"/>
      <c r="Q50" s="2"/>
      <c r="R50" s="2"/>
    </row>
    <row r="51" spans="1:18" ht="22.1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2"/>
      <c r="O51" s="2"/>
      <c r="P51" s="2"/>
      <c r="Q51" s="2"/>
      <c r="R51" s="2"/>
    </row>
    <row r="52" spans="1:18" ht="22.15" customHeight="1">
      <c r="A52" s="10"/>
      <c r="B52" s="91" t="str">
        <f>"(8) หนังสือแสดงความยินยอมของผู้ควบคุมงานตามข้อ 3  จำนวน "&amp;กรอกข้อมูล!J64&amp;" ฉบับ"</f>
        <v>(8) หนังสือแสดงความยินยอมของผู้ควบคุมงานตามข้อ 3  จำนวน - ฉบับ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2"/>
      <c r="O52" s="2"/>
      <c r="P52" s="2"/>
      <c r="Q52" s="2"/>
      <c r="R52" s="2"/>
    </row>
    <row r="53" spans="1:18" ht="22.15" customHeight="1">
      <c r="A53" s="92" t="str">
        <f>"             (9) สำเนาหรือภาพถ่ายใบอนุญาตเป็นผู้ประกอบวิชาชีพวิศวกรรมควบคุมหรือวิชาชีพสถาปัตยกรรมควบคุมของผู้ควบคุมงาน  จำนวน "&amp;กรอกข้อมูล!G66&amp;" ฉบับ (เฉพาะกรณีที่เป็นอาคารที่เป็นลักษณะ ขนาด อยู่ในประเภทเป็นวิชาชีพวิศวกรรมควบคุม หรือวิชาชีพสถาปัตยกรรมควบคุม แล้วแต่กรณี)"</f>
        <v xml:space="preserve">             (9) สำเนาหรือภาพถ่ายใบอนุญาตเป็นผู้ประกอบวิชาชีพวิศวกรรมควบคุมหรือวิชาชีพสถาปัตยกรรมควบคุมของผู้ควบคุมงาน  จำนวน - ฉบับ (เฉพาะกรณีที่เป็นอาคารที่เป็นลักษณะ ขนาด อยู่ในประเภทเป็นวิชาชีพวิศวกรรมควบคุม หรือวิชาชีพสถาปัตยกรรมควบคุม แล้วแต่กรณี)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2"/>
      <c r="O53" s="2"/>
      <c r="P53" s="2"/>
      <c r="Q53" s="2"/>
      <c r="R53" s="2"/>
    </row>
    <row r="54" spans="1:18" ht="22.1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2"/>
      <c r="O54" s="2"/>
      <c r="P54" s="2"/>
      <c r="Q54" s="2"/>
      <c r="R54" s="2"/>
    </row>
    <row r="55" spans="1:18" ht="22.1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2"/>
      <c r="O55" s="2"/>
      <c r="P55" s="2"/>
      <c r="Q55" s="2"/>
      <c r="R55" s="2"/>
    </row>
    <row r="56" spans="1:18" ht="22.15" customHeight="1">
      <c r="A56" s="10"/>
      <c r="B56" s="91" t="str">
        <f>"(10) เอกสาร อื่น (ถ้ามี) "&amp;กรอกข้อมูล!E68&amp;" "</f>
        <v xml:space="preserve">(10) เอกสาร อื่น (ถ้ามี) - 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2"/>
      <c r="O56" s="2"/>
      <c r="P56" s="2"/>
      <c r="Q56" s="2"/>
      <c r="R56" s="2"/>
    </row>
    <row r="57" spans="1:18" ht="22.1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"/>
      <c r="O57" s="2"/>
      <c r="P57" s="2"/>
      <c r="Q57" s="2"/>
      <c r="R57" s="2"/>
    </row>
    <row r="58" spans="1:18" ht="22.15" customHeight="1">
      <c r="A58" s="10"/>
      <c r="B58" s="10"/>
      <c r="C58" s="10"/>
      <c r="D58" s="10"/>
      <c r="E58" s="10"/>
      <c r="F58" s="10"/>
      <c r="G58" s="10" t="s">
        <v>152</v>
      </c>
      <c r="H58" s="10"/>
      <c r="I58" s="10"/>
      <c r="J58" s="10"/>
      <c r="K58" s="10"/>
      <c r="L58" s="10"/>
      <c r="M58" s="10"/>
      <c r="N58" s="2"/>
      <c r="O58" s="2"/>
      <c r="P58" s="2"/>
      <c r="Q58" s="2"/>
      <c r="R58" s="2"/>
    </row>
    <row r="59" spans="1:18" ht="22.15" customHeight="1">
      <c r="A59" s="10"/>
      <c r="B59" s="10"/>
      <c r="C59" s="10"/>
      <c r="D59" s="10"/>
      <c r="E59" s="10"/>
      <c r="F59" s="10"/>
      <c r="G59" s="94" t="str">
        <f>"("&amp;กรอกข้อมูล!B6&amp;")"</f>
        <v>(นายอัครพงษ์ ศิริบูรณ์)</v>
      </c>
      <c r="H59" s="94"/>
      <c r="I59" s="94"/>
      <c r="J59" s="94"/>
      <c r="K59" s="10"/>
      <c r="L59" s="10"/>
      <c r="M59" s="10"/>
      <c r="N59" s="2"/>
      <c r="O59" s="2"/>
      <c r="P59" s="2"/>
      <c r="Q59" s="2"/>
      <c r="R59" s="2"/>
    </row>
    <row r="60" spans="1:18" ht="22.15" customHeight="1">
      <c r="A60" s="40" t="s">
        <v>128</v>
      </c>
      <c r="B60" s="10"/>
      <c r="C60" s="10" t="s">
        <v>252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2"/>
      <c r="O60" s="2"/>
      <c r="P60" s="2"/>
      <c r="Q60" s="2"/>
      <c r="R60" s="2"/>
    </row>
    <row r="61" spans="1:18" ht="22.15" customHeight="1">
      <c r="A61" s="10"/>
      <c r="B61" s="10"/>
      <c r="C61" s="10" t="s">
        <v>253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2"/>
      <c r="O61" s="2"/>
      <c r="P61" s="2"/>
      <c r="Q61" s="2"/>
      <c r="R61" s="2"/>
    </row>
    <row r="62" spans="1:18" ht="22.15" customHeight="1">
      <c r="A62" s="29"/>
      <c r="B62" s="29"/>
      <c r="C62" s="29"/>
      <c r="D62" s="29"/>
      <c r="E62" s="29"/>
      <c r="F62" s="41" t="s">
        <v>254</v>
      </c>
      <c r="G62" s="29"/>
      <c r="H62" s="29"/>
      <c r="I62" s="29"/>
      <c r="J62" s="29"/>
      <c r="K62" s="29"/>
      <c r="L62" s="29"/>
      <c r="M62" s="29"/>
      <c r="N62" s="2"/>
      <c r="O62" s="2"/>
      <c r="P62" s="2"/>
      <c r="Q62" s="2"/>
      <c r="R62" s="2"/>
    </row>
    <row r="63" spans="1:18" ht="22.15" customHeight="1">
      <c r="A63" s="10"/>
      <c r="B63" s="10" t="s">
        <v>279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2"/>
      <c r="O63" s="2"/>
      <c r="P63" s="2"/>
      <c r="Q63" s="2"/>
      <c r="R63" s="2"/>
    </row>
    <row r="64" spans="1:18" ht="22.15" customHeight="1">
      <c r="A64" s="10"/>
      <c r="B64" s="10" t="str">
        <f>"ผู้ขออนุญาตได้ชำระค่าธรรมเนียมใบอนุญาต"&amp;กรอกข้อมูล!D23&amp;" "</f>
        <v xml:space="preserve">ผู้ขออนุญาตได้ชำระค่าธรรมเนียมใบอนุญาตก่อสร้างอาคาร </v>
      </c>
      <c r="C64" s="10"/>
      <c r="D64" s="10"/>
      <c r="E64" s="10"/>
      <c r="F64" s="10"/>
      <c r="G64" s="10"/>
      <c r="H64" s="10"/>
      <c r="I64" s="10"/>
      <c r="J64" s="10" t="s">
        <v>255</v>
      </c>
      <c r="K64" s="10"/>
      <c r="L64" s="10"/>
      <c r="M64" s="10" t="s">
        <v>230</v>
      </c>
      <c r="N64" s="2"/>
      <c r="O64" s="2"/>
      <c r="P64" s="2"/>
      <c r="Q64" s="2"/>
      <c r="R64" s="2"/>
    </row>
    <row r="65" spans="1:18" ht="22.15" customHeight="1">
      <c r="A65" s="10" t="str">
        <f>"และค่าธรรมเนียมการตรวจแบบแปลน"&amp;กรอกข้อมูล!D23&amp;" "</f>
        <v xml:space="preserve">และค่าธรรมเนียมการตรวจแบบแปลนก่อสร้างอาคาร </v>
      </c>
      <c r="B65" s="10"/>
      <c r="C65" s="10"/>
      <c r="D65" s="10"/>
      <c r="E65" s="10"/>
      <c r="F65" s="10"/>
      <c r="G65" s="10"/>
      <c r="H65" s="10"/>
      <c r="I65" s="10"/>
      <c r="J65" s="10" t="s">
        <v>255</v>
      </c>
      <c r="K65" s="10"/>
      <c r="L65" s="10"/>
      <c r="M65" s="10" t="s">
        <v>230</v>
      </c>
      <c r="N65" s="2"/>
      <c r="O65" s="2"/>
      <c r="P65" s="2"/>
      <c r="Q65" s="2"/>
      <c r="R65" s="2"/>
    </row>
    <row r="66" spans="1:18" ht="22.15" customHeight="1">
      <c r="A66" s="10" t="s">
        <v>256</v>
      </c>
      <c r="B66" s="10"/>
      <c r="C66" s="10"/>
      <c r="D66" s="10"/>
      <c r="E66" s="10"/>
      <c r="F66" s="10" t="s">
        <v>257</v>
      </c>
      <c r="G66" s="10"/>
      <c r="H66" s="10"/>
      <c r="I66" s="10"/>
      <c r="J66" s="10"/>
      <c r="K66" s="10"/>
      <c r="L66" s="10"/>
      <c r="M66" s="10"/>
      <c r="N66" s="2"/>
      <c r="O66" s="2"/>
      <c r="P66" s="2"/>
      <c r="Q66" s="2"/>
      <c r="R66" s="2"/>
    </row>
    <row r="67" spans="1:18" ht="22.15" customHeight="1">
      <c r="A67" s="10" t="s">
        <v>258</v>
      </c>
      <c r="B67" s="10"/>
      <c r="C67" s="10"/>
      <c r="D67" s="10"/>
      <c r="E67" s="10"/>
      <c r="F67" s="10"/>
      <c r="G67" s="10" t="s">
        <v>259</v>
      </c>
      <c r="H67" s="10"/>
      <c r="I67" s="10"/>
      <c r="J67" s="10"/>
      <c r="K67" s="10"/>
      <c r="L67" s="10"/>
      <c r="M67" s="10"/>
      <c r="N67" s="2"/>
      <c r="O67" s="2"/>
      <c r="P67" s="2"/>
      <c r="Q67" s="2"/>
      <c r="R67" s="2"/>
    </row>
    <row r="68" spans="1:18" ht="22.15" customHeight="1">
      <c r="A68" s="10"/>
      <c r="B68" s="10" t="s">
        <v>260</v>
      </c>
      <c r="C68" s="10"/>
      <c r="D68" s="10"/>
      <c r="E68" s="10"/>
      <c r="F68" s="10" t="s">
        <v>261</v>
      </c>
      <c r="G68" s="10"/>
      <c r="H68" s="10"/>
      <c r="I68" s="10" t="s">
        <v>262</v>
      </c>
      <c r="J68" s="10"/>
      <c r="K68" s="10"/>
      <c r="L68" s="10"/>
      <c r="M68" s="10"/>
      <c r="N68" s="2"/>
      <c r="O68" s="2"/>
      <c r="P68" s="2"/>
      <c r="Q68" s="2"/>
      <c r="R68" s="2"/>
    </row>
    <row r="69" spans="1:18" ht="22.15" customHeight="1">
      <c r="A69" s="10"/>
      <c r="B69" s="10"/>
      <c r="C69" s="10"/>
      <c r="D69" s="10"/>
      <c r="E69" s="10"/>
      <c r="F69" s="10"/>
      <c r="G69" s="10" t="s">
        <v>263</v>
      </c>
      <c r="H69" s="10"/>
      <c r="I69" s="10"/>
      <c r="J69" s="10"/>
      <c r="K69" s="10"/>
      <c r="L69" s="10"/>
      <c r="M69" s="10"/>
      <c r="N69" s="2"/>
      <c r="O69" s="2"/>
      <c r="P69" s="2"/>
      <c r="Q69" s="2"/>
      <c r="R69" s="2"/>
    </row>
    <row r="70" spans="1:18" ht="22.15" customHeight="1">
      <c r="A70" s="10"/>
      <c r="B70" s="10"/>
      <c r="C70" s="10"/>
      <c r="D70" s="10"/>
      <c r="E70" s="10"/>
      <c r="F70" s="10"/>
      <c r="G70" s="10" t="s">
        <v>264</v>
      </c>
      <c r="H70" s="10"/>
      <c r="I70" s="10"/>
      <c r="J70" s="10"/>
      <c r="K70" s="10"/>
      <c r="L70" s="10"/>
      <c r="M70" s="10"/>
      <c r="N70" s="2"/>
      <c r="O70" s="2"/>
      <c r="P70" s="2"/>
      <c r="Q70" s="2"/>
      <c r="R70" s="2"/>
    </row>
    <row r="71" spans="1:18" ht="22.15" customHeight="1">
      <c r="A71" s="10"/>
      <c r="B71" s="10"/>
      <c r="C71" s="10"/>
      <c r="D71" s="10"/>
      <c r="E71" s="10"/>
      <c r="F71" s="10"/>
      <c r="G71" s="10" t="s">
        <v>265</v>
      </c>
      <c r="H71" s="10"/>
      <c r="I71" s="10"/>
      <c r="J71" s="10"/>
      <c r="K71" s="10"/>
      <c r="L71" s="10"/>
      <c r="M71" s="10"/>
      <c r="N71" s="2"/>
      <c r="O71" s="2"/>
      <c r="P71" s="2"/>
      <c r="Q71" s="2"/>
      <c r="R71" s="2"/>
    </row>
    <row r="72" spans="1:18" ht="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</sheetData>
  <mergeCells count="23">
    <mergeCell ref="G59:J59"/>
    <mergeCell ref="A47:M49"/>
    <mergeCell ref="A50:M51"/>
    <mergeCell ref="B52:M52"/>
    <mergeCell ref="A53:M55"/>
    <mergeCell ref="B56:M56"/>
    <mergeCell ref="B40:M40"/>
    <mergeCell ref="A41:M42"/>
    <mergeCell ref="B43:M43"/>
    <mergeCell ref="A44:M45"/>
    <mergeCell ref="B46:M46"/>
    <mergeCell ref="A29:M30"/>
    <mergeCell ref="A32:M33"/>
    <mergeCell ref="A15:M19"/>
    <mergeCell ref="A38:M38"/>
    <mergeCell ref="A21:M23"/>
    <mergeCell ref="A25:M26"/>
    <mergeCell ref="A27:M28"/>
    <mergeCell ref="L1:M1"/>
    <mergeCell ref="A2:I4"/>
    <mergeCell ref="F10:M10"/>
    <mergeCell ref="I7:M8"/>
    <mergeCell ref="A13:M14"/>
  </mergeCells>
  <pageMargins left="0.39370078740157499" right="0.39370078740157499" top="0.39370078740157499" bottom="0.39370078740157499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5117038483843"/>
  </sheetPr>
  <dimension ref="A1:R99"/>
  <sheetViews>
    <sheetView view="pageBreakPreview" zoomScaleNormal="100" workbookViewId="0">
      <selection activeCell="P8" sqref="P8"/>
    </sheetView>
  </sheetViews>
  <sheetFormatPr defaultColWidth="9" defaultRowHeight="15"/>
  <cols>
    <col min="1" max="1" width="3.7109375" customWidth="1"/>
    <col min="2" max="8" width="6.7109375" customWidth="1"/>
    <col min="9" max="9" width="9.7109375" customWidth="1"/>
    <col min="10" max="12" width="6.7109375" customWidth="1"/>
    <col min="13" max="13" width="9.7109375" customWidth="1"/>
    <col min="14" max="18" width="6.7109375" customWidth="1"/>
  </cols>
  <sheetData>
    <row r="1" spans="1:18" ht="22.15" customHeight="1">
      <c r="A1" s="104" t="str">
        <f>"บัญชีรายการเอกสารประกอบคำขออนุญาต"&amp;กรอกข้อมูล!D23&amp;""</f>
        <v>บัญชีรายการเอกสารประกอบคำขออนุญาตก่อสร้างอาคาร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</row>
    <row r="2" spans="1:18" ht="22.15" customHeight="1">
      <c r="A2" s="94" t="str">
        <f>"ของ "&amp;กรอกข้อมูล!B6&amp;" โทร. "&amp;กรอกข้อมูล!C7&amp;" "</f>
        <v xml:space="preserve">ของ นายอัครพงษ์ ศิริบูรณ์ โทร. 0918354958 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2"/>
      <c r="O2" s="2"/>
      <c r="P2" s="2"/>
      <c r="Q2" s="2"/>
      <c r="R2" s="2"/>
    </row>
    <row r="3" spans="1:18" ht="22.1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"/>
      <c r="O3" s="2"/>
      <c r="P3" s="2"/>
      <c r="Q3" s="2"/>
      <c r="R3" s="2"/>
    </row>
    <row r="4" spans="1:18" ht="22.15" customHeight="1">
      <c r="A4" s="105" t="s">
        <v>126</v>
      </c>
      <c r="B4" s="106"/>
      <c r="C4" s="105" t="s">
        <v>127</v>
      </c>
      <c r="D4" s="107"/>
      <c r="E4" s="107"/>
      <c r="F4" s="107"/>
      <c r="G4" s="107"/>
      <c r="H4" s="107"/>
      <c r="I4" s="106"/>
      <c r="J4" s="105" t="s">
        <v>128</v>
      </c>
      <c r="K4" s="107"/>
      <c r="L4" s="107"/>
      <c r="M4" s="106"/>
      <c r="N4" s="2"/>
      <c r="O4" s="2"/>
      <c r="P4" s="2"/>
      <c r="Q4" s="2"/>
      <c r="R4" s="2"/>
    </row>
    <row r="5" spans="1:18" ht="22.15" customHeight="1">
      <c r="A5" s="42"/>
      <c r="B5" s="43">
        <v>1</v>
      </c>
      <c r="C5" s="101" t="s">
        <v>129</v>
      </c>
      <c r="D5" s="102"/>
      <c r="E5" s="102"/>
      <c r="F5" s="102"/>
      <c r="G5" s="102"/>
      <c r="H5" s="102"/>
      <c r="I5" s="103"/>
      <c r="J5" s="101"/>
      <c r="K5" s="102"/>
      <c r="L5" s="102"/>
      <c r="M5" s="103"/>
      <c r="N5" s="2"/>
      <c r="O5" s="2"/>
      <c r="P5" s="2"/>
      <c r="Q5" s="2"/>
      <c r="R5" s="2"/>
    </row>
    <row r="6" spans="1:18" ht="22.15" customHeight="1">
      <c r="A6" s="44"/>
      <c r="B6" s="45">
        <v>2</v>
      </c>
      <c r="C6" s="95" t="s">
        <v>130</v>
      </c>
      <c r="D6" s="96"/>
      <c r="E6" s="96"/>
      <c r="F6" s="96"/>
      <c r="G6" s="96"/>
      <c r="H6" s="96"/>
      <c r="I6" s="97"/>
      <c r="J6" s="95"/>
      <c r="K6" s="96"/>
      <c r="L6" s="96"/>
      <c r="M6" s="97"/>
      <c r="N6" s="2"/>
      <c r="O6" s="2"/>
      <c r="P6" s="2"/>
      <c r="Q6" s="2"/>
      <c r="R6" s="2"/>
    </row>
    <row r="7" spans="1:18" ht="22.15" customHeight="1">
      <c r="A7" s="44"/>
      <c r="B7" s="45"/>
      <c r="C7" s="46" t="s">
        <v>131</v>
      </c>
      <c r="D7" s="47"/>
      <c r="E7" s="47"/>
      <c r="F7" s="47"/>
      <c r="G7" s="47"/>
      <c r="H7" s="47"/>
      <c r="I7" s="48"/>
      <c r="J7" s="95"/>
      <c r="K7" s="96"/>
      <c r="L7" s="96"/>
      <c r="M7" s="97"/>
      <c r="N7" s="2"/>
      <c r="O7" s="2"/>
      <c r="P7" s="2"/>
      <c r="Q7" s="2"/>
      <c r="R7" s="2"/>
    </row>
    <row r="8" spans="1:18" ht="22.15" customHeight="1">
      <c r="A8" s="44"/>
      <c r="B8" s="45">
        <v>3</v>
      </c>
      <c r="C8" s="95" t="str">
        <f>"สำเนาภาพถ่าย"&amp;กรอกข้อมูล!C29&amp;" เลขที่ "&amp;กรอกข้อมูล!F29&amp;""</f>
        <v>สำเนาภาพถ่ายโฉนดที่ดิน เลขที่ 1234</v>
      </c>
      <c r="D8" s="96"/>
      <c r="E8" s="96"/>
      <c r="F8" s="96"/>
      <c r="G8" s="96"/>
      <c r="H8" s="96"/>
      <c r="I8" s="97"/>
      <c r="J8" s="95" t="s">
        <v>132</v>
      </c>
      <c r="K8" s="96"/>
      <c r="L8" s="96"/>
      <c r="M8" s="97"/>
      <c r="N8" s="2"/>
      <c r="O8" s="2"/>
      <c r="P8" s="2"/>
      <c r="Q8" s="2"/>
      <c r="R8" s="2"/>
    </row>
    <row r="9" spans="1:18" ht="22.15" customHeight="1">
      <c r="A9" s="44"/>
      <c r="B9" s="45">
        <v>4</v>
      </c>
      <c r="C9" s="95" t="s">
        <v>133</v>
      </c>
      <c r="D9" s="96"/>
      <c r="E9" s="96"/>
      <c r="F9" s="96"/>
      <c r="G9" s="96"/>
      <c r="H9" s="96"/>
      <c r="I9" s="97"/>
      <c r="J9" s="95" t="s">
        <v>134</v>
      </c>
      <c r="K9" s="96"/>
      <c r="L9" s="96"/>
      <c r="M9" s="97"/>
      <c r="N9" s="2"/>
      <c r="O9" s="2"/>
      <c r="P9" s="2"/>
      <c r="Q9" s="2"/>
      <c r="R9" s="2"/>
    </row>
    <row r="10" spans="1:18" ht="22.15" customHeight="1">
      <c r="A10" s="44"/>
      <c r="B10" s="45">
        <v>5</v>
      </c>
      <c r="C10" s="95" t="s">
        <v>135</v>
      </c>
      <c r="D10" s="96"/>
      <c r="E10" s="96"/>
      <c r="F10" s="96"/>
      <c r="G10" s="96"/>
      <c r="H10" s="96"/>
      <c r="I10" s="97"/>
      <c r="J10" s="95" t="s">
        <v>136</v>
      </c>
      <c r="K10" s="96"/>
      <c r="L10" s="96"/>
      <c r="M10" s="97"/>
      <c r="N10" s="2"/>
      <c r="O10" s="2"/>
      <c r="P10" s="2"/>
      <c r="Q10" s="2"/>
      <c r="R10" s="2"/>
    </row>
    <row r="11" spans="1:18" ht="22.15" customHeight="1">
      <c r="A11" s="44"/>
      <c r="B11" s="45">
        <v>6</v>
      </c>
      <c r="C11" s="95" t="s">
        <v>137</v>
      </c>
      <c r="D11" s="96"/>
      <c r="E11" s="96"/>
      <c r="F11" s="96"/>
      <c r="G11" s="96"/>
      <c r="H11" s="96"/>
      <c r="I11" s="97"/>
      <c r="J11" s="95" t="s">
        <v>138</v>
      </c>
      <c r="K11" s="96"/>
      <c r="L11" s="96"/>
      <c r="M11" s="97"/>
      <c r="N11" s="2"/>
      <c r="O11" s="2"/>
      <c r="P11" s="2"/>
      <c r="Q11" s="2"/>
      <c r="R11" s="2"/>
    </row>
    <row r="12" spans="1:18" ht="22.15" customHeight="1">
      <c r="A12" s="44"/>
      <c r="B12" s="45">
        <v>7</v>
      </c>
      <c r="C12" s="95" t="s">
        <v>139</v>
      </c>
      <c r="D12" s="96"/>
      <c r="E12" s="96"/>
      <c r="F12" s="96"/>
      <c r="G12" s="96"/>
      <c r="H12" s="96"/>
      <c r="I12" s="97"/>
      <c r="J12" s="95" t="s">
        <v>140</v>
      </c>
      <c r="K12" s="96"/>
      <c r="L12" s="96"/>
      <c r="M12" s="97"/>
      <c r="N12" s="2"/>
      <c r="O12" s="2"/>
      <c r="P12" s="2"/>
      <c r="Q12" s="2"/>
      <c r="R12" s="2"/>
    </row>
    <row r="13" spans="1:18" ht="22.15" customHeight="1">
      <c r="A13" s="44"/>
      <c r="B13" s="45">
        <v>8</v>
      </c>
      <c r="C13" s="95" t="s">
        <v>141</v>
      </c>
      <c r="D13" s="96"/>
      <c r="E13" s="96"/>
      <c r="F13" s="96"/>
      <c r="G13" s="96"/>
      <c r="H13" s="96"/>
      <c r="I13" s="97"/>
      <c r="J13" s="95" t="s">
        <v>142</v>
      </c>
      <c r="K13" s="96"/>
      <c r="L13" s="96"/>
      <c r="M13" s="97"/>
      <c r="N13" s="2"/>
      <c r="O13" s="2"/>
      <c r="P13" s="2"/>
      <c r="Q13" s="2"/>
      <c r="R13" s="2"/>
    </row>
    <row r="14" spans="1:18" ht="22.15" customHeight="1">
      <c r="A14" s="44"/>
      <c r="B14" s="45">
        <v>9</v>
      </c>
      <c r="C14" s="95" t="s">
        <v>143</v>
      </c>
      <c r="D14" s="96"/>
      <c r="E14" s="96"/>
      <c r="F14" s="96"/>
      <c r="G14" s="96"/>
      <c r="H14" s="96"/>
      <c r="I14" s="97"/>
      <c r="J14" s="95" t="s">
        <v>144</v>
      </c>
      <c r="K14" s="96"/>
      <c r="L14" s="96"/>
      <c r="M14" s="97"/>
      <c r="N14" s="2"/>
      <c r="O14" s="2"/>
      <c r="P14" s="2"/>
      <c r="Q14" s="2"/>
      <c r="R14" s="2"/>
    </row>
    <row r="15" spans="1:18" ht="22.15" customHeight="1">
      <c r="A15" s="44"/>
      <c r="B15" s="45">
        <v>10</v>
      </c>
      <c r="C15" s="95" t="s">
        <v>145</v>
      </c>
      <c r="D15" s="96"/>
      <c r="E15" s="96"/>
      <c r="F15" s="96"/>
      <c r="G15" s="96"/>
      <c r="H15" s="96"/>
      <c r="I15" s="97"/>
      <c r="J15" s="95"/>
      <c r="K15" s="96"/>
      <c r="L15" s="96"/>
      <c r="M15" s="97"/>
      <c r="N15" s="2"/>
      <c r="O15" s="2"/>
      <c r="P15" s="2"/>
      <c r="Q15" s="2"/>
      <c r="R15" s="2"/>
    </row>
    <row r="16" spans="1:18" ht="22.15" customHeight="1">
      <c r="A16" s="44"/>
      <c r="B16" s="45">
        <v>11</v>
      </c>
      <c r="C16" s="95" t="s">
        <v>146</v>
      </c>
      <c r="D16" s="96"/>
      <c r="E16" s="96"/>
      <c r="F16" s="96"/>
      <c r="G16" s="96"/>
      <c r="H16" s="96"/>
      <c r="I16" s="97"/>
      <c r="J16" s="95"/>
      <c r="K16" s="96"/>
      <c r="L16" s="96"/>
      <c r="M16" s="97"/>
      <c r="N16" s="2"/>
      <c r="O16" s="2"/>
      <c r="P16" s="2"/>
      <c r="Q16" s="2"/>
      <c r="R16" s="2"/>
    </row>
    <row r="17" spans="1:18" ht="22.15" customHeight="1">
      <c r="A17" s="44"/>
      <c r="B17" s="45">
        <v>12</v>
      </c>
      <c r="C17" s="95" t="str">
        <f>"แบบแปลน แผนผังบริเวณก่อสร้าง จำนวน "&amp;กรอกข้อมูล!J49&amp;" ชุด"</f>
        <v>แบบแปลน แผนผังบริเวณก่อสร้าง จำนวน 3 ชุด</v>
      </c>
      <c r="D17" s="96"/>
      <c r="E17" s="96"/>
      <c r="F17" s="96"/>
      <c r="G17" s="96"/>
      <c r="H17" s="96"/>
      <c r="I17" s="97"/>
      <c r="J17" s="95"/>
      <c r="K17" s="96"/>
      <c r="L17" s="96"/>
      <c r="M17" s="97"/>
      <c r="N17" s="2"/>
      <c r="O17" s="2"/>
      <c r="P17" s="2"/>
      <c r="Q17" s="2"/>
      <c r="R17" s="2"/>
    </row>
    <row r="18" spans="1:18" ht="22.15" customHeight="1">
      <c r="A18" s="44"/>
      <c r="B18" s="45">
        <v>13</v>
      </c>
      <c r="C18" s="95" t="s">
        <v>147</v>
      </c>
      <c r="D18" s="96"/>
      <c r="E18" s="96"/>
      <c r="F18" s="96"/>
      <c r="G18" s="96"/>
      <c r="H18" s="96"/>
      <c r="I18" s="97"/>
      <c r="J18" s="95"/>
      <c r="K18" s="96"/>
      <c r="L18" s="96"/>
      <c r="M18" s="97"/>
      <c r="N18" s="2"/>
      <c r="O18" s="2"/>
      <c r="P18" s="2"/>
      <c r="Q18" s="2"/>
      <c r="R18" s="2"/>
    </row>
    <row r="19" spans="1:18" ht="22.15" customHeight="1">
      <c r="A19" s="44"/>
      <c r="B19" s="45">
        <v>14</v>
      </c>
      <c r="C19" s="95" t="s">
        <v>148</v>
      </c>
      <c r="D19" s="96"/>
      <c r="E19" s="96"/>
      <c r="F19" s="96"/>
      <c r="G19" s="96"/>
      <c r="H19" s="96"/>
      <c r="I19" s="97"/>
      <c r="J19" s="95"/>
      <c r="K19" s="96"/>
      <c r="L19" s="96"/>
      <c r="M19" s="97"/>
      <c r="N19" s="2"/>
      <c r="O19" s="2"/>
      <c r="P19" s="2"/>
      <c r="Q19" s="2"/>
      <c r="R19" s="2"/>
    </row>
    <row r="20" spans="1:18" ht="22.15" customHeight="1">
      <c r="A20" s="44"/>
      <c r="B20" s="45">
        <v>15</v>
      </c>
      <c r="C20" s="95" t="s">
        <v>149</v>
      </c>
      <c r="D20" s="96"/>
      <c r="E20" s="96"/>
      <c r="F20" s="96"/>
      <c r="G20" s="96"/>
      <c r="H20" s="96"/>
      <c r="I20" s="97"/>
      <c r="J20" s="95"/>
      <c r="K20" s="96"/>
      <c r="L20" s="96"/>
      <c r="M20" s="97"/>
      <c r="N20" s="2"/>
      <c r="O20" s="2"/>
      <c r="P20" s="2"/>
      <c r="Q20" s="2"/>
      <c r="R20" s="2"/>
    </row>
    <row r="21" spans="1:18" ht="22.15" customHeight="1">
      <c r="A21" s="44"/>
      <c r="B21" s="45">
        <v>16</v>
      </c>
      <c r="C21" s="95" t="s">
        <v>150</v>
      </c>
      <c r="D21" s="96"/>
      <c r="E21" s="96"/>
      <c r="F21" s="96"/>
      <c r="G21" s="96"/>
      <c r="H21" s="96"/>
      <c r="I21" s="97"/>
      <c r="J21" s="95"/>
      <c r="K21" s="96"/>
      <c r="L21" s="96"/>
      <c r="M21" s="97"/>
      <c r="N21" s="2"/>
      <c r="O21" s="2"/>
      <c r="P21" s="2"/>
      <c r="Q21" s="2"/>
      <c r="R21" s="2"/>
    </row>
    <row r="22" spans="1:18" ht="22.15" customHeight="1">
      <c r="A22" s="49"/>
      <c r="B22" s="50">
        <v>17</v>
      </c>
      <c r="C22" s="98" t="s">
        <v>151</v>
      </c>
      <c r="D22" s="99"/>
      <c r="E22" s="99"/>
      <c r="F22" s="99"/>
      <c r="G22" s="99"/>
      <c r="H22" s="99"/>
      <c r="I22" s="100"/>
      <c r="J22" s="98"/>
      <c r="K22" s="99"/>
      <c r="L22" s="99"/>
      <c r="M22" s="100"/>
      <c r="N22" s="2"/>
      <c r="O22" s="2"/>
      <c r="P22" s="2"/>
      <c r="Q22" s="2"/>
      <c r="R22" s="2"/>
    </row>
    <row r="23" spans="1:18" ht="22.1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"/>
      <c r="O23" s="2"/>
      <c r="P23" s="2"/>
      <c r="Q23" s="2"/>
      <c r="R23" s="2"/>
    </row>
    <row r="24" spans="1:18" ht="22.15" customHeight="1">
      <c r="A24" s="10" t="s">
        <v>152</v>
      </c>
      <c r="B24" s="10"/>
      <c r="C24" s="10"/>
      <c r="D24" s="10"/>
      <c r="E24" s="10"/>
      <c r="F24" s="10"/>
      <c r="G24" s="10"/>
      <c r="H24" s="10" t="s">
        <v>153</v>
      </c>
      <c r="I24" s="9"/>
      <c r="J24" s="10"/>
      <c r="K24" s="10"/>
      <c r="L24" s="10"/>
      <c r="M24" s="10"/>
      <c r="N24" s="2"/>
      <c r="O24" s="2"/>
      <c r="P24" s="2"/>
      <c r="Q24" s="2"/>
      <c r="R24" s="2"/>
    </row>
    <row r="25" spans="1:18" ht="22.15" customHeight="1">
      <c r="A25" s="10"/>
      <c r="B25" s="94" t="str">
        <f>"("&amp;กรอกข้อมูล!B6&amp;")"</f>
        <v>(นายอัครพงษ์ ศิริบูรณ์)</v>
      </c>
      <c r="C25" s="94"/>
      <c r="D25" s="94"/>
      <c r="E25" s="94"/>
      <c r="F25" s="10"/>
      <c r="G25" s="10"/>
      <c r="H25" s="10"/>
      <c r="I25" s="9"/>
      <c r="J25" s="10"/>
      <c r="K25" s="10"/>
      <c r="L25" s="10"/>
      <c r="M25" s="10"/>
      <c r="N25" s="2"/>
      <c r="O25" s="2"/>
      <c r="P25" s="2"/>
      <c r="Q25" s="2"/>
      <c r="R25" s="2"/>
    </row>
    <row r="26" spans="1:18" ht="22.15" customHeight="1">
      <c r="A26" s="9"/>
      <c r="B26" s="40" t="s">
        <v>154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"/>
      <c r="O26" s="2"/>
      <c r="P26" s="2"/>
      <c r="Q26" s="2"/>
      <c r="R26" s="2"/>
    </row>
    <row r="27" spans="1:18" ht="22.15" customHeight="1">
      <c r="A27" s="10"/>
      <c r="B27" s="10" t="s">
        <v>155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"/>
      <c r="O27" s="2"/>
      <c r="P27" s="2"/>
      <c r="Q27" s="2"/>
      <c r="R27" s="2"/>
    </row>
    <row r="28" spans="1:18" ht="22.15" customHeight="1">
      <c r="A28" s="10"/>
      <c r="B28" s="10" t="s">
        <v>156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"/>
      <c r="O28" s="2"/>
      <c r="P28" s="2"/>
      <c r="Q28" s="2"/>
      <c r="R28" s="2"/>
    </row>
    <row r="29" spans="1:18" ht="22.15" customHeight="1">
      <c r="A29" s="10"/>
      <c r="B29" s="10" t="s">
        <v>157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"/>
      <c r="O29" s="2"/>
      <c r="P29" s="2"/>
      <c r="Q29" s="2"/>
      <c r="R29" s="2"/>
    </row>
    <row r="30" spans="1:18" ht="22.15" customHeight="1">
      <c r="A30" s="10"/>
      <c r="B30" s="10" t="s">
        <v>158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"/>
      <c r="O30" s="2"/>
      <c r="P30" s="2"/>
      <c r="Q30" s="2"/>
      <c r="R30" s="2"/>
    </row>
    <row r="31" spans="1:18" ht="22.15" customHeight="1">
      <c r="A31" s="10"/>
      <c r="B31" s="10" t="s">
        <v>159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/>
      <c r="O31" s="2"/>
      <c r="P31" s="2"/>
      <c r="Q31" s="2"/>
      <c r="R31" s="2"/>
    </row>
    <row r="32" spans="1:18" ht="22.15" customHeight="1">
      <c r="A32" s="10"/>
      <c r="B32" s="10" t="s">
        <v>160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"/>
      <c r="O32" s="2"/>
      <c r="P32" s="2"/>
      <c r="Q32" s="2"/>
      <c r="R32" s="2"/>
    </row>
    <row r="33" spans="1:18" ht="22.15" customHeight="1">
      <c r="A33" s="10"/>
      <c r="B33" s="10" t="s">
        <v>161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"/>
      <c r="O33" s="2"/>
      <c r="P33" s="2"/>
      <c r="Q33" s="2"/>
      <c r="R33" s="2"/>
    </row>
    <row r="34" spans="1:18" ht="22.15" customHeight="1">
      <c r="A34" s="10"/>
      <c r="B34" s="10" t="s">
        <v>162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</row>
    <row r="35" spans="1:18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  <row r="36" spans="1:18" ht="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</row>
    <row r="37" spans="1:18" ht="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</row>
    <row r="38" spans="1:18" ht="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</row>
    <row r="39" spans="1:18" ht="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</row>
    <row r="40" spans="1:18" ht="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</row>
    <row r="41" spans="1:18" ht="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</row>
    <row r="42" spans="1:18" ht="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</row>
    <row r="43" spans="1:18" ht="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</row>
    <row r="44" spans="1:18" ht="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</row>
    <row r="45" spans="1:18" ht="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</row>
    <row r="46" spans="1:18" ht="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</row>
    <row r="47" spans="1:18" ht="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</row>
    <row r="48" spans="1:18" ht="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</row>
    <row r="49" spans="1:18" ht="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</row>
    <row r="50" spans="1:18" ht="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</row>
    <row r="51" spans="1:18" ht="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</row>
    <row r="52" spans="1:18" ht="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</row>
    <row r="53" spans="1:18" ht="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</row>
    <row r="54" spans="1:18" ht="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</row>
    <row r="55" spans="1:18" ht="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</row>
    <row r="56" spans="1:18" ht="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</row>
    <row r="57" spans="1:18" ht="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</row>
    <row r="58" spans="1:18" ht="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</row>
    <row r="59" spans="1:18" ht="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</row>
    <row r="60" spans="1:18" ht="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</row>
    <row r="61" spans="1:18" ht="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</row>
    <row r="62" spans="1:18" ht="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</row>
    <row r="63" spans="1:18" ht="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</row>
    <row r="64" spans="1:18" ht="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</row>
    <row r="65" spans="1:18" ht="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</row>
    <row r="66" spans="1:18" ht="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</row>
    <row r="67" spans="1:18" ht="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</row>
    <row r="68" spans="1:18" ht="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</row>
    <row r="69" spans="1:18" ht="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</row>
    <row r="70" spans="1:18" ht="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</row>
    <row r="71" spans="1:18" ht="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</row>
    <row r="72" spans="1:18" ht="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</sheetData>
  <mergeCells count="41">
    <mergeCell ref="A1:M1"/>
    <mergeCell ref="A2:M2"/>
    <mergeCell ref="A4:B4"/>
    <mergeCell ref="C4:I4"/>
    <mergeCell ref="J4:M4"/>
    <mergeCell ref="C5:I5"/>
    <mergeCell ref="J5:M5"/>
    <mergeCell ref="C6:I6"/>
    <mergeCell ref="J6:M6"/>
    <mergeCell ref="J7:M7"/>
    <mergeCell ref="C8:I8"/>
    <mergeCell ref="J8:M8"/>
    <mergeCell ref="C9:I9"/>
    <mergeCell ref="J9:M9"/>
    <mergeCell ref="C10:I10"/>
    <mergeCell ref="J10:M10"/>
    <mergeCell ref="C11:I11"/>
    <mergeCell ref="J11:M11"/>
    <mergeCell ref="C12:I12"/>
    <mergeCell ref="J12:M12"/>
    <mergeCell ref="C13:I13"/>
    <mergeCell ref="J13:M13"/>
    <mergeCell ref="C14:I14"/>
    <mergeCell ref="J14:M14"/>
    <mergeCell ref="C15:I15"/>
    <mergeCell ref="J15:M15"/>
    <mergeCell ref="C16:I16"/>
    <mergeCell ref="J16:M16"/>
    <mergeCell ref="C17:I17"/>
    <mergeCell ref="J17:M17"/>
    <mergeCell ref="C18:I18"/>
    <mergeCell ref="J18:M18"/>
    <mergeCell ref="C19:I19"/>
    <mergeCell ref="J19:M19"/>
    <mergeCell ref="B25:E25"/>
    <mergeCell ref="C20:I20"/>
    <mergeCell ref="J20:M20"/>
    <mergeCell ref="C21:I21"/>
    <mergeCell ref="J21:M21"/>
    <mergeCell ref="C22:I22"/>
    <mergeCell ref="J22:M22"/>
  </mergeCells>
  <pageMargins left="0.39370078740157499" right="0.39370078740157499" top="0.39370078740157499" bottom="0.39370078740157499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5117038483843"/>
  </sheetPr>
  <dimension ref="A1:R98"/>
  <sheetViews>
    <sheetView view="pageBreakPreview" zoomScaleNormal="100" workbookViewId="0">
      <selection activeCell="O7" sqref="O7"/>
    </sheetView>
  </sheetViews>
  <sheetFormatPr defaultColWidth="9" defaultRowHeight="15"/>
  <cols>
    <col min="1" max="6" width="6.7109375" customWidth="1"/>
    <col min="7" max="8" width="8.7109375" customWidth="1"/>
    <col min="9" max="12" width="6.7109375" customWidth="1"/>
    <col min="13" max="13" width="8.7109375" customWidth="1"/>
    <col min="14" max="18" width="6.7109375" customWidth="1"/>
  </cols>
  <sheetData>
    <row r="1" spans="1:18" ht="22.15" customHeight="1">
      <c r="A1" s="111" t="str">
        <f>"หลักฐานการยื่นขออนุญาต"&amp;กรอกข้อมูล!D23&amp;""</f>
        <v>หลักฐานการยื่นขออนุญาตก่อสร้างอาคาร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"/>
      <c r="O1" s="2"/>
      <c r="P1" s="2"/>
      <c r="Q1" s="2"/>
      <c r="R1" s="2"/>
    </row>
    <row r="2" spans="1:18" ht="22.15" customHeight="1">
      <c r="A2" s="92" t="str">
        <f>"           ผู้ขออนุญาต "&amp;กรอกข้อมูล!B6&amp;" ที่อยู่บ้านเลขที่ "&amp;กรอกข้อมูล!D10&amp;" ตรอก/ซอย "&amp;กรอกข้อมูล!H10&amp;" ถนน "&amp;กรอกข้อมูล!C11&amp;" หมู่ที่ "&amp;กรอกข้อมูล!G11&amp;" ตำบล/แขวง "&amp;กรอกข้อมูล!J11&amp;" อำเภอ/เขต "&amp;กรอกข้อมูล!D12&amp;" จังหวัด "&amp;กรอกข้อมูล!I12&amp;" ลักษณะอาคาร "&amp;กรอกข้อมูล!D32&amp;" ปลูกสร้างที่ถนน "&amp;กรอกข้อมูล!C26&amp;" ตำบล "&amp;กรอกข้อมูล!J26&amp;" อำเภอ "&amp;กรอกข้อมูล!D27&amp;" จังหวัด "&amp;กรอกข้อมูล!I27&amp;" รับเอกสารหลักฐานประกอบ เมื่อวันที่................เดือน.....................................พ.ศ. ........................ ดังนี้"</f>
        <v xml:space="preserve">           ผู้ขออนุญาต นายอัครพงษ์ ศิริบูรณ์ ที่อยู่บ้านเลขที่ 1 ตรอก/ซอย - ถนน 226 หมู่ที่ 1 ตำบล/แขวง บุ่งหวาย อำเภอ/เขต วารินชำราบ จังหวัด อุบลราชธานี ลักษณะอาคาร บ้านพักอาศัย คสล. 1 ชั้น ปลูกสร้างที่ถนน 226 ตำบล บุ่งหวาย อำเภอ วารินชำราบ จังหวัด อุบลราชธานี รับเอกสารหลักฐานประกอบ เมื่อวันที่................เดือน.....................................พ.ศ. ........................ ดังนี้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"/>
      <c r="O2" s="2"/>
      <c r="P2" s="2"/>
      <c r="Q2" s="2"/>
      <c r="R2" s="2"/>
    </row>
    <row r="3" spans="1:18" ht="22.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2"/>
      <c r="O3" s="2"/>
      <c r="P3" s="2"/>
      <c r="Q3" s="2"/>
      <c r="R3" s="2"/>
    </row>
    <row r="4" spans="1:18" ht="22.1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2"/>
      <c r="O4" s="2"/>
      <c r="P4" s="2"/>
      <c r="Q4" s="2"/>
      <c r="R4" s="2"/>
    </row>
    <row r="5" spans="1:18" ht="22.1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2"/>
      <c r="O5" s="2"/>
      <c r="P5" s="2"/>
      <c r="Q5" s="2"/>
      <c r="R5" s="2"/>
    </row>
    <row r="6" spans="1:18" ht="22.15" customHeight="1">
      <c r="A6" s="51" t="s">
        <v>163</v>
      </c>
      <c r="B6" s="108" t="s">
        <v>164</v>
      </c>
      <c r="C6" s="108"/>
      <c r="D6" s="108"/>
      <c r="E6" s="108"/>
      <c r="F6" s="108"/>
      <c r="G6" s="108"/>
      <c r="H6" s="51" t="s">
        <v>165</v>
      </c>
      <c r="I6" s="108" t="s">
        <v>166</v>
      </c>
      <c r="J6" s="108"/>
      <c r="K6" s="108" t="s">
        <v>128</v>
      </c>
      <c r="L6" s="108"/>
      <c r="M6" s="108"/>
      <c r="N6" s="2"/>
      <c r="O6" s="2"/>
      <c r="P6" s="2"/>
      <c r="Q6" s="2"/>
      <c r="R6" s="2"/>
    </row>
    <row r="7" spans="1:18" ht="22.15" customHeight="1">
      <c r="A7" s="52">
        <v>1</v>
      </c>
      <c r="B7" s="101" t="s">
        <v>167</v>
      </c>
      <c r="C7" s="102"/>
      <c r="D7" s="102"/>
      <c r="E7" s="102"/>
      <c r="F7" s="102"/>
      <c r="G7" s="103"/>
      <c r="H7" s="53"/>
      <c r="I7" s="108"/>
      <c r="J7" s="108"/>
      <c r="K7" s="108"/>
      <c r="L7" s="108"/>
      <c r="M7" s="108"/>
      <c r="N7" s="2"/>
      <c r="O7" s="2"/>
      <c r="P7" s="2"/>
      <c r="Q7" s="2"/>
      <c r="R7" s="2"/>
    </row>
    <row r="8" spans="1:18" ht="22.15" customHeight="1">
      <c r="A8" s="54">
        <v>2</v>
      </c>
      <c r="B8" s="95" t="str">
        <f>"สำเนา"&amp;กรอกข้อมูล!C29&amp;" เลขที่ "&amp;กรอกข้อมูล!F29&amp;" "</f>
        <v xml:space="preserve">สำเนาโฉนดที่ดิน เลขที่ 1234 </v>
      </c>
      <c r="C8" s="96"/>
      <c r="D8" s="96"/>
      <c r="E8" s="96"/>
      <c r="F8" s="96"/>
      <c r="G8" s="97"/>
      <c r="H8" s="53"/>
      <c r="I8" s="108"/>
      <c r="J8" s="108"/>
      <c r="K8" s="108"/>
      <c r="L8" s="108"/>
      <c r="M8" s="108"/>
      <c r="N8" s="2"/>
      <c r="O8" s="2"/>
      <c r="P8" s="2"/>
      <c r="Q8" s="2"/>
      <c r="R8" s="2"/>
    </row>
    <row r="9" spans="1:18" ht="22.15" customHeight="1">
      <c r="A9" s="54">
        <v>3</v>
      </c>
      <c r="B9" s="95" t="s">
        <v>168</v>
      </c>
      <c r="C9" s="96"/>
      <c r="D9" s="96"/>
      <c r="E9" s="96"/>
      <c r="F9" s="96"/>
      <c r="G9" s="97"/>
      <c r="H9" s="53"/>
      <c r="I9" s="108"/>
      <c r="J9" s="108"/>
      <c r="K9" s="108"/>
      <c r="L9" s="108"/>
      <c r="M9" s="108"/>
      <c r="N9" s="2"/>
      <c r="O9" s="2"/>
      <c r="P9" s="2"/>
      <c r="Q9" s="2"/>
      <c r="R9" s="2"/>
    </row>
    <row r="10" spans="1:18" ht="22.15" customHeight="1">
      <c r="A10" s="54">
        <v>4</v>
      </c>
      <c r="B10" s="95" t="s">
        <v>169</v>
      </c>
      <c r="C10" s="96"/>
      <c r="D10" s="96"/>
      <c r="E10" s="96"/>
      <c r="F10" s="96"/>
      <c r="G10" s="97"/>
      <c r="H10" s="53"/>
      <c r="I10" s="108"/>
      <c r="J10" s="108"/>
      <c r="K10" s="108"/>
      <c r="L10" s="108"/>
      <c r="M10" s="108"/>
      <c r="N10" s="2"/>
      <c r="O10" s="2"/>
      <c r="P10" s="2"/>
      <c r="Q10" s="2"/>
      <c r="R10" s="2"/>
    </row>
    <row r="11" spans="1:18" ht="22.15" customHeight="1">
      <c r="A11" s="54">
        <v>5</v>
      </c>
      <c r="B11" s="95" t="s">
        <v>170</v>
      </c>
      <c r="C11" s="96"/>
      <c r="D11" s="96"/>
      <c r="E11" s="96"/>
      <c r="F11" s="96"/>
      <c r="G11" s="97"/>
      <c r="H11" s="53"/>
      <c r="I11" s="108"/>
      <c r="J11" s="108"/>
      <c r="K11" s="108"/>
      <c r="L11" s="108"/>
      <c r="M11" s="108"/>
      <c r="N11" s="2"/>
      <c r="O11" s="2"/>
      <c r="P11" s="2"/>
      <c r="Q11" s="2"/>
      <c r="R11" s="2"/>
    </row>
    <row r="12" spans="1:18" ht="22.15" customHeight="1">
      <c r="A12" s="54">
        <v>6</v>
      </c>
      <c r="B12" s="46" t="s">
        <v>171</v>
      </c>
      <c r="C12" s="47"/>
      <c r="D12" s="47"/>
      <c r="E12" s="47"/>
      <c r="F12" s="47"/>
      <c r="G12" s="48"/>
      <c r="H12" s="53"/>
      <c r="I12" s="108"/>
      <c r="J12" s="108"/>
      <c r="K12" s="108"/>
      <c r="L12" s="108"/>
      <c r="M12" s="108"/>
      <c r="N12" s="2"/>
      <c r="O12" s="2"/>
      <c r="P12" s="2"/>
      <c r="Q12" s="2"/>
      <c r="R12" s="2"/>
    </row>
    <row r="13" spans="1:18" ht="22.15" customHeight="1">
      <c r="A13" s="54">
        <v>7</v>
      </c>
      <c r="B13" s="46" t="s">
        <v>172</v>
      </c>
      <c r="C13" s="47"/>
      <c r="D13" s="47"/>
      <c r="E13" s="47"/>
      <c r="F13" s="47"/>
      <c r="G13" s="48"/>
      <c r="H13" s="53"/>
      <c r="I13" s="108"/>
      <c r="J13" s="108"/>
      <c r="K13" s="108"/>
      <c r="L13" s="108"/>
      <c r="M13" s="108"/>
      <c r="N13" s="2"/>
      <c r="O13" s="2"/>
      <c r="P13" s="2"/>
      <c r="Q13" s="2"/>
      <c r="R13" s="2"/>
    </row>
    <row r="14" spans="1:18" ht="22.15" customHeight="1">
      <c r="A14" s="54">
        <v>8</v>
      </c>
      <c r="B14" s="95" t="s">
        <v>173</v>
      </c>
      <c r="C14" s="96"/>
      <c r="D14" s="96"/>
      <c r="E14" s="96"/>
      <c r="F14" s="96"/>
      <c r="G14" s="97"/>
      <c r="H14" s="53"/>
      <c r="I14" s="108"/>
      <c r="J14" s="108"/>
      <c r="K14" s="108"/>
      <c r="L14" s="108"/>
      <c r="M14" s="108"/>
      <c r="N14" s="2"/>
      <c r="O14" s="2"/>
      <c r="P14" s="2"/>
      <c r="Q14" s="2"/>
      <c r="R14" s="2"/>
    </row>
    <row r="15" spans="1:18" ht="22.15" customHeight="1">
      <c r="A15" s="54">
        <v>9</v>
      </c>
      <c r="B15" s="95" t="s">
        <v>133</v>
      </c>
      <c r="C15" s="96"/>
      <c r="D15" s="96"/>
      <c r="E15" s="96"/>
      <c r="F15" s="96"/>
      <c r="G15" s="97"/>
      <c r="H15" s="53"/>
      <c r="I15" s="108"/>
      <c r="J15" s="108"/>
      <c r="K15" s="108"/>
      <c r="L15" s="108"/>
      <c r="M15" s="108"/>
      <c r="N15" s="2"/>
      <c r="O15" s="2"/>
      <c r="P15" s="2"/>
      <c r="Q15" s="2"/>
      <c r="R15" s="2"/>
    </row>
    <row r="16" spans="1:18" ht="22.15" customHeight="1">
      <c r="A16" s="54">
        <v>10</v>
      </c>
      <c r="B16" s="95" t="s">
        <v>174</v>
      </c>
      <c r="C16" s="96"/>
      <c r="D16" s="96"/>
      <c r="E16" s="96"/>
      <c r="F16" s="96"/>
      <c r="G16" s="97"/>
      <c r="H16" s="53"/>
      <c r="I16" s="108"/>
      <c r="J16" s="108"/>
      <c r="K16" s="108"/>
      <c r="L16" s="108"/>
      <c r="M16" s="108"/>
      <c r="N16" s="2"/>
      <c r="O16" s="2"/>
      <c r="P16" s="2"/>
      <c r="Q16" s="2"/>
      <c r="R16" s="2"/>
    </row>
    <row r="17" spans="1:18" ht="22.15" customHeight="1">
      <c r="A17" s="54">
        <v>11</v>
      </c>
      <c r="B17" s="95" t="s">
        <v>175</v>
      </c>
      <c r="C17" s="96"/>
      <c r="D17" s="96"/>
      <c r="E17" s="96"/>
      <c r="F17" s="96"/>
      <c r="G17" s="97"/>
      <c r="H17" s="53"/>
      <c r="I17" s="108"/>
      <c r="J17" s="108"/>
      <c r="K17" s="108"/>
      <c r="L17" s="108"/>
      <c r="M17" s="108"/>
      <c r="N17" s="2"/>
      <c r="O17" s="2"/>
      <c r="P17" s="2"/>
      <c r="Q17" s="2"/>
      <c r="R17" s="2"/>
    </row>
    <row r="18" spans="1:18" ht="22.15" customHeight="1">
      <c r="A18" s="54">
        <v>12</v>
      </c>
      <c r="B18" s="95" t="s">
        <v>176</v>
      </c>
      <c r="C18" s="96"/>
      <c r="D18" s="96"/>
      <c r="E18" s="96"/>
      <c r="F18" s="96"/>
      <c r="G18" s="97"/>
      <c r="H18" s="53"/>
      <c r="I18" s="108"/>
      <c r="J18" s="108"/>
      <c r="K18" s="108"/>
      <c r="L18" s="108"/>
      <c r="M18" s="108"/>
      <c r="N18" s="2"/>
      <c r="O18" s="2"/>
      <c r="P18" s="2"/>
      <c r="Q18" s="2"/>
      <c r="R18" s="2"/>
    </row>
    <row r="19" spans="1:18" ht="22.15" customHeight="1">
      <c r="A19" s="54">
        <v>13</v>
      </c>
      <c r="B19" s="95" t="s">
        <v>177</v>
      </c>
      <c r="C19" s="96"/>
      <c r="D19" s="96"/>
      <c r="E19" s="96"/>
      <c r="F19" s="96"/>
      <c r="G19" s="97"/>
      <c r="H19" s="53"/>
      <c r="I19" s="108"/>
      <c r="J19" s="108"/>
      <c r="K19" s="108"/>
      <c r="L19" s="108"/>
      <c r="M19" s="108"/>
      <c r="N19" s="2"/>
      <c r="O19" s="2"/>
      <c r="P19" s="2"/>
      <c r="Q19" s="2"/>
      <c r="R19" s="2"/>
    </row>
    <row r="20" spans="1:18" ht="22.15" customHeight="1">
      <c r="A20" s="54">
        <v>14</v>
      </c>
      <c r="B20" s="95" t="s">
        <v>178</v>
      </c>
      <c r="C20" s="96"/>
      <c r="D20" s="96"/>
      <c r="E20" s="96"/>
      <c r="F20" s="96"/>
      <c r="G20" s="97"/>
      <c r="H20" s="53"/>
      <c r="I20" s="108"/>
      <c r="J20" s="108"/>
      <c r="K20" s="108"/>
      <c r="L20" s="108"/>
      <c r="M20" s="108"/>
      <c r="N20" s="2"/>
      <c r="O20" s="2"/>
      <c r="P20" s="2"/>
      <c r="Q20" s="2"/>
      <c r="R20" s="2"/>
    </row>
    <row r="21" spans="1:18" ht="22.15" customHeight="1">
      <c r="A21" s="54">
        <v>15</v>
      </c>
      <c r="B21" s="95" t="s">
        <v>179</v>
      </c>
      <c r="C21" s="96"/>
      <c r="D21" s="96"/>
      <c r="E21" s="96"/>
      <c r="F21" s="96"/>
      <c r="G21" s="97"/>
      <c r="H21" s="53"/>
      <c r="I21" s="108"/>
      <c r="J21" s="108"/>
      <c r="K21" s="108"/>
      <c r="L21" s="108"/>
      <c r="M21" s="108"/>
      <c r="N21" s="2"/>
      <c r="O21" s="2"/>
      <c r="P21" s="2"/>
      <c r="Q21" s="2"/>
      <c r="R21" s="2"/>
    </row>
    <row r="22" spans="1:18" ht="22.15" customHeight="1">
      <c r="A22" s="54">
        <v>16</v>
      </c>
      <c r="B22" s="95" t="s">
        <v>180</v>
      </c>
      <c r="C22" s="96"/>
      <c r="D22" s="96"/>
      <c r="E22" s="96"/>
      <c r="F22" s="96"/>
      <c r="G22" s="97"/>
      <c r="H22" s="42"/>
      <c r="I22" s="109"/>
      <c r="J22" s="109"/>
      <c r="K22" s="109"/>
      <c r="L22" s="109"/>
      <c r="M22" s="109"/>
      <c r="N22" s="2"/>
      <c r="O22" s="2"/>
      <c r="P22" s="2"/>
      <c r="Q22" s="2"/>
      <c r="R22" s="2"/>
    </row>
    <row r="23" spans="1:18" ht="22.15" customHeight="1">
      <c r="A23" s="54"/>
      <c r="B23" s="95" t="s">
        <v>181</v>
      </c>
      <c r="C23" s="96"/>
      <c r="D23" s="96"/>
      <c r="E23" s="96"/>
      <c r="F23" s="96"/>
      <c r="G23" s="97"/>
      <c r="H23" s="49"/>
      <c r="I23" s="110"/>
      <c r="J23" s="110"/>
      <c r="K23" s="110"/>
      <c r="L23" s="110"/>
      <c r="M23" s="110"/>
      <c r="N23" s="2"/>
      <c r="O23" s="2"/>
      <c r="P23" s="2"/>
      <c r="Q23" s="2"/>
      <c r="R23" s="2"/>
    </row>
    <row r="24" spans="1:18" ht="22.15" customHeight="1">
      <c r="A24" s="54">
        <v>17</v>
      </c>
      <c r="B24" s="95" t="s">
        <v>180</v>
      </c>
      <c r="C24" s="96"/>
      <c r="D24" s="96"/>
      <c r="E24" s="96"/>
      <c r="F24" s="96"/>
      <c r="G24" s="97"/>
      <c r="H24" s="42"/>
      <c r="I24" s="109"/>
      <c r="J24" s="109"/>
      <c r="K24" s="109"/>
      <c r="L24" s="109"/>
      <c r="M24" s="109"/>
      <c r="N24" s="2"/>
      <c r="O24" s="2"/>
      <c r="P24" s="2"/>
      <c r="Q24" s="2"/>
      <c r="R24" s="2"/>
    </row>
    <row r="25" spans="1:18" ht="22.15" customHeight="1">
      <c r="A25" s="54"/>
      <c r="B25" s="95" t="s">
        <v>182</v>
      </c>
      <c r="C25" s="96"/>
      <c r="D25" s="96"/>
      <c r="E25" s="96"/>
      <c r="F25" s="96"/>
      <c r="G25" s="97"/>
      <c r="H25" s="49"/>
      <c r="I25" s="110"/>
      <c r="J25" s="110"/>
      <c r="K25" s="110"/>
      <c r="L25" s="110"/>
      <c r="M25" s="110"/>
      <c r="N25" s="2"/>
      <c r="O25" s="2"/>
      <c r="P25" s="2"/>
      <c r="Q25" s="2"/>
      <c r="R25" s="2"/>
    </row>
    <row r="26" spans="1:18" ht="22.15" customHeight="1">
      <c r="A26" s="54">
        <v>18</v>
      </c>
      <c r="B26" s="95" t="s">
        <v>183</v>
      </c>
      <c r="C26" s="96"/>
      <c r="D26" s="96"/>
      <c r="E26" s="96"/>
      <c r="F26" s="96"/>
      <c r="G26" s="97"/>
      <c r="H26" s="53"/>
      <c r="I26" s="108"/>
      <c r="J26" s="108"/>
      <c r="K26" s="108"/>
      <c r="L26" s="108"/>
      <c r="M26" s="108"/>
      <c r="N26" s="2"/>
      <c r="O26" s="2"/>
      <c r="P26" s="2"/>
      <c r="Q26" s="2"/>
      <c r="R26" s="2"/>
    </row>
    <row r="27" spans="1:18" ht="22.15" customHeight="1">
      <c r="A27" s="54">
        <v>19</v>
      </c>
      <c r="B27" s="115" t="s">
        <v>281</v>
      </c>
      <c r="C27" s="116"/>
      <c r="D27" s="116"/>
      <c r="E27" s="116"/>
      <c r="F27" s="116"/>
      <c r="G27" s="117"/>
      <c r="H27" s="42"/>
      <c r="I27" s="109"/>
      <c r="J27" s="109"/>
      <c r="K27" s="109"/>
      <c r="L27" s="109"/>
      <c r="M27" s="109"/>
      <c r="N27" s="2"/>
      <c r="O27" s="2"/>
      <c r="P27" s="2"/>
      <c r="Q27" s="2"/>
      <c r="R27" s="2"/>
    </row>
    <row r="28" spans="1:18" ht="22.15" customHeight="1">
      <c r="A28" s="54"/>
      <c r="B28" s="115"/>
      <c r="C28" s="116"/>
      <c r="D28" s="116"/>
      <c r="E28" s="116"/>
      <c r="F28" s="116"/>
      <c r="G28" s="117"/>
      <c r="H28" s="49"/>
      <c r="I28" s="110"/>
      <c r="J28" s="110"/>
      <c r="K28" s="110"/>
      <c r="L28" s="110"/>
      <c r="M28" s="110"/>
      <c r="N28" s="2"/>
      <c r="O28" s="2"/>
      <c r="P28" s="2"/>
      <c r="Q28" s="2"/>
      <c r="R28" s="2"/>
    </row>
    <row r="29" spans="1:18" ht="22.15" customHeight="1">
      <c r="A29" s="55">
        <v>20</v>
      </c>
      <c r="B29" s="98" t="s">
        <v>184</v>
      </c>
      <c r="C29" s="99"/>
      <c r="D29" s="99"/>
      <c r="E29" s="99"/>
      <c r="F29" s="99"/>
      <c r="G29" s="100"/>
      <c r="H29" s="53"/>
      <c r="I29" s="108"/>
      <c r="J29" s="108"/>
      <c r="K29" s="108"/>
      <c r="L29" s="108"/>
      <c r="M29" s="108"/>
      <c r="N29" s="2"/>
      <c r="O29" s="2"/>
      <c r="P29" s="2"/>
      <c r="Q29" s="2"/>
      <c r="R29" s="2"/>
    </row>
    <row r="30" spans="1:18" ht="22.1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"/>
      <c r="O30" s="2"/>
      <c r="P30" s="2"/>
      <c r="Q30" s="2"/>
      <c r="R30" s="2"/>
    </row>
    <row r="31" spans="1:18" ht="22.15" customHeight="1">
      <c r="A31" s="9"/>
      <c r="B31" s="10" t="s">
        <v>152</v>
      </c>
      <c r="C31" s="10"/>
      <c r="D31" s="10"/>
      <c r="E31" s="10"/>
      <c r="F31" s="10"/>
      <c r="G31" s="10"/>
      <c r="H31" s="10" t="s">
        <v>153</v>
      </c>
      <c r="I31" s="9"/>
      <c r="J31" s="10"/>
      <c r="K31" s="10"/>
      <c r="L31" s="10"/>
      <c r="M31" s="10"/>
      <c r="N31" s="2"/>
      <c r="O31" s="2"/>
      <c r="P31" s="2"/>
      <c r="Q31" s="2"/>
      <c r="R31" s="2"/>
    </row>
    <row r="32" spans="1:18" ht="22.15" customHeight="1">
      <c r="A32" s="10"/>
      <c r="B32" s="94" t="str">
        <f>"("&amp;กรอกข้อมูล!B6&amp;")"</f>
        <v>(นายอัครพงษ์ ศิริบูรณ์)</v>
      </c>
      <c r="C32" s="94"/>
      <c r="D32" s="94"/>
      <c r="E32" s="94"/>
      <c r="F32" s="10"/>
      <c r="G32" s="10"/>
      <c r="H32" s="10"/>
      <c r="I32" s="9"/>
      <c r="J32" s="10"/>
      <c r="K32" s="10"/>
      <c r="L32" s="10"/>
      <c r="M32" s="10"/>
      <c r="N32" s="2"/>
      <c r="O32" s="2"/>
      <c r="P32" s="2"/>
      <c r="Q32" s="2"/>
      <c r="R32" s="2"/>
    </row>
    <row r="33" spans="1:18" ht="22.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"/>
      <c r="O33" s="2"/>
      <c r="P33" s="2"/>
      <c r="Q33" s="2"/>
      <c r="R33" s="2"/>
    </row>
    <row r="34" spans="1:18" ht="22.1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</row>
    <row r="35" spans="1:18" ht="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2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</sheetData>
  <mergeCells count="72">
    <mergeCell ref="B27:G28"/>
    <mergeCell ref="A1:M1"/>
    <mergeCell ref="B6:G6"/>
    <mergeCell ref="I6:J6"/>
    <mergeCell ref="K6:M6"/>
    <mergeCell ref="B7:G7"/>
    <mergeCell ref="I7:J7"/>
    <mergeCell ref="K7:M7"/>
    <mergeCell ref="B8:G8"/>
    <mergeCell ref="I8:J8"/>
    <mergeCell ref="K8:M8"/>
    <mergeCell ref="B9:G9"/>
    <mergeCell ref="I9:J9"/>
    <mergeCell ref="K9:M9"/>
    <mergeCell ref="B10:G10"/>
    <mergeCell ref="I10:J10"/>
    <mergeCell ref="K10:M10"/>
    <mergeCell ref="B11:G11"/>
    <mergeCell ref="I11:J11"/>
    <mergeCell ref="K11:M11"/>
    <mergeCell ref="I12:J12"/>
    <mergeCell ref="K12:M12"/>
    <mergeCell ref="I13:J13"/>
    <mergeCell ref="K13:M13"/>
    <mergeCell ref="B14:G14"/>
    <mergeCell ref="I14:J14"/>
    <mergeCell ref="K14:M14"/>
    <mergeCell ref="B15:G15"/>
    <mergeCell ref="I15:J15"/>
    <mergeCell ref="K15:M15"/>
    <mergeCell ref="B16:G16"/>
    <mergeCell ref="I16:J16"/>
    <mergeCell ref="K16:M16"/>
    <mergeCell ref="B17:G17"/>
    <mergeCell ref="I17:J17"/>
    <mergeCell ref="K17:M17"/>
    <mergeCell ref="B18:G18"/>
    <mergeCell ref="I18:J18"/>
    <mergeCell ref="K18:M18"/>
    <mergeCell ref="B19:G19"/>
    <mergeCell ref="I19:J19"/>
    <mergeCell ref="K19:M19"/>
    <mergeCell ref="B20:G20"/>
    <mergeCell ref="I20:J20"/>
    <mergeCell ref="K20:M20"/>
    <mergeCell ref="B21:G21"/>
    <mergeCell ref="I21:J21"/>
    <mergeCell ref="K21:M21"/>
    <mergeCell ref="B22:G22"/>
    <mergeCell ref="I22:J22"/>
    <mergeCell ref="K22:M22"/>
    <mergeCell ref="K26:M26"/>
    <mergeCell ref="B23:G23"/>
    <mergeCell ref="I23:J23"/>
    <mergeCell ref="K23:M23"/>
    <mergeCell ref="B24:G24"/>
    <mergeCell ref="I24:J24"/>
    <mergeCell ref="K24:M24"/>
    <mergeCell ref="B29:G29"/>
    <mergeCell ref="I29:J29"/>
    <mergeCell ref="K29:M29"/>
    <mergeCell ref="B32:E32"/>
    <mergeCell ref="A2:M5"/>
    <mergeCell ref="I27:J27"/>
    <mergeCell ref="K27:M27"/>
    <mergeCell ref="I28:J28"/>
    <mergeCell ref="K28:M28"/>
    <mergeCell ref="B25:G25"/>
    <mergeCell ref="I25:J25"/>
    <mergeCell ref="K25:M25"/>
    <mergeCell ref="B26:G26"/>
    <mergeCell ref="I26:J26"/>
  </mergeCells>
  <pageMargins left="0.39370078740157499" right="0.39370078740157499" top="0.39370078740157499" bottom="0.39370078740157499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5117038483843"/>
  </sheetPr>
  <dimension ref="A1:R62"/>
  <sheetViews>
    <sheetView view="pageBreakPreview" zoomScaleNormal="100" workbookViewId="0">
      <selection sqref="A1:M1"/>
    </sheetView>
  </sheetViews>
  <sheetFormatPr defaultColWidth="9" defaultRowHeight="15"/>
  <cols>
    <col min="1" max="12" width="6.7109375" customWidth="1"/>
    <col min="13" max="13" width="9.7109375" customWidth="1"/>
    <col min="14" max="18" width="6.7109375" customWidth="1"/>
  </cols>
  <sheetData>
    <row r="1" spans="1:18" ht="22.15" customHeight="1">
      <c r="A1" s="107" t="s">
        <v>185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"/>
      <c r="O1" s="2"/>
      <c r="P1" s="2"/>
      <c r="Q1" s="2"/>
      <c r="R1" s="2"/>
    </row>
    <row r="2" spans="1:18" ht="22.15" customHeight="1">
      <c r="A2" s="112" t="str">
        <f>"ข้าพเจ้า "&amp;กรอกข้อมูล!B6&amp;" อยู่บ้านเลขที่ "&amp;กรอกข้อมูล!D10&amp;" ตรอก/ซอย "&amp;กรอกข้อมูล!H10&amp;" ถนน "&amp;กรอกข้อมูล!C11&amp;" หมู่ที่ "&amp;กรอกข้อมูล!G11&amp;" ตำบล "&amp;กรอกข้อมูล!J11&amp;" อำเภอ "&amp;กรอกข้อมูล!D12&amp;" จังหวัด "&amp;กรอกข้อมูล!I12&amp;" "</f>
        <v xml:space="preserve">ข้าพเจ้า นายอัครพงษ์ ศิริบูรณ์ อยู่บ้านเลขที่ 1 ตรอก/ซอย - ถนน 226 หมู่ที่ 1 ตำบล บุ่งหวาย อำเภอ วารินชำราบ จังหวัด อุบลราชธานี 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2"/>
      <c r="O2" s="2"/>
      <c r="P2" s="2"/>
      <c r="Q2" s="2"/>
      <c r="R2" s="2"/>
    </row>
    <row r="3" spans="1:18" ht="22.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2"/>
      <c r="O3" s="2"/>
      <c r="P3" s="2"/>
      <c r="Q3" s="2"/>
      <c r="R3" s="2"/>
    </row>
    <row r="4" spans="1:18" ht="22.15" customHeight="1">
      <c r="A4" s="10" t="s">
        <v>186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2"/>
      <c r="O4" s="2"/>
      <c r="P4" s="2"/>
      <c r="Q4" s="2"/>
      <c r="R4" s="2"/>
    </row>
    <row r="5" spans="1:18" ht="22.15" customHeight="1">
      <c r="A5" s="10" t="s">
        <v>187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  <c r="O5" s="2"/>
      <c r="P5" s="2"/>
      <c r="Q5" s="2"/>
      <c r="R5" s="2"/>
    </row>
    <row r="6" spans="1:18" ht="22.15" customHeight="1">
      <c r="A6" s="10"/>
      <c r="B6" s="10" t="s">
        <v>188</v>
      </c>
      <c r="C6" s="10"/>
      <c r="D6" s="10"/>
      <c r="E6" s="10"/>
      <c r="F6" s="10" t="s">
        <v>189</v>
      </c>
      <c r="G6" s="10"/>
      <c r="H6" s="10"/>
      <c r="I6" s="10"/>
      <c r="J6" s="10" t="s">
        <v>190</v>
      </c>
      <c r="K6" s="10"/>
      <c r="L6" s="10"/>
      <c r="M6" s="10"/>
      <c r="N6" s="2"/>
      <c r="O6" s="2"/>
      <c r="P6" s="2"/>
      <c r="Q6" s="2"/>
      <c r="R6" s="2"/>
    </row>
    <row r="7" spans="1:18" ht="22.15" customHeight="1">
      <c r="A7" s="10"/>
      <c r="B7" s="10" t="s">
        <v>191</v>
      </c>
      <c r="C7" s="10"/>
      <c r="D7" s="10"/>
      <c r="E7" s="10"/>
      <c r="F7" s="10" t="s">
        <v>192</v>
      </c>
      <c r="G7" s="10"/>
      <c r="H7" s="10"/>
      <c r="I7" s="10"/>
      <c r="J7" s="10"/>
      <c r="K7" s="10"/>
      <c r="L7" s="10"/>
      <c r="M7" s="10"/>
      <c r="N7" s="2"/>
      <c r="O7" s="2"/>
      <c r="P7" s="2"/>
      <c r="Q7" s="2"/>
      <c r="R7" s="2"/>
    </row>
    <row r="8" spans="1:18" ht="22.15" customHeight="1">
      <c r="A8" s="10"/>
      <c r="B8" s="10" t="s">
        <v>193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"/>
      <c r="O8" s="2"/>
      <c r="P8" s="2"/>
      <c r="Q8" s="2"/>
      <c r="R8" s="2"/>
    </row>
    <row r="9" spans="1:18" ht="22.15" customHeight="1">
      <c r="A9" s="92" t="s">
        <v>266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"/>
      <c r="O9" s="2"/>
      <c r="P9" s="2"/>
      <c r="Q9" s="2"/>
      <c r="R9" s="2"/>
    </row>
    <row r="10" spans="1:18" ht="22.1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2"/>
      <c r="O10" s="2"/>
      <c r="P10" s="2"/>
      <c r="Q10" s="2"/>
      <c r="R10" s="2"/>
    </row>
    <row r="11" spans="1:18" ht="22.15" customHeight="1">
      <c r="A11" s="10" t="s">
        <v>194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"/>
      <c r="O11" s="2"/>
      <c r="P11" s="2"/>
      <c r="Q11" s="2"/>
      <c r="R11" s="2"/>
    </row>
    <row r="12" spans="1:18" ht="22.15" customHeight="1">
      <c r="A12" s="92" t="s">
        <v>267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2"/>
      <c r="O12" s="2"/>
      <c r="P12" s="2"/>
      <c r="Q12" s="2"/>
      <c r="R12" s="2"/>
    </row>
    <row r="13" spans="1:18" ht="22.1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2"/>
      <c r="O13" s="2"/>
      <c r="P13" s="2"/>
      <c r="Q13" s="2"/>
      <c r="R13" s="2"/>
    </row>
    <row r="14" spans="1:18" ht="22.15" customHeight="1">
      <c r="A14" s="10"/>
      <c r="B14" s="10"/>
      <c r="C14" s="113" t="s">
        <v>195</v>
      </c>
      <c r="D14" s="112"/>
      <c r="E14" s="112"/>
      <c r="F14" s="112"/>
      <c r="G14" s="112"/>
      <c r="H14" s="112"/>
      <c r="I14" s="112"/>
      <c r="J14" s="112"/>
      <c r="K14" s="114"/>
      <c r="L14" s="10"/>
      <c r="M14" s="10"/>
      <c r="N14" s="2"/>
      <c r="O14" s="2"/>
      <c r="P14" s="2"/>
      <c r="Q14" s="2"/>
      <c r="R14" s="2"/>
    </row>
    <row r="15" spans="1:18" ht="22.15" customHeight="1">
      <c r="A15" s="10"/>
      <c r="B15" s="10"/>
      <c r="C15" s="115"/>
      <c r="D15" s="116"/>
      <c r="E15" s="116"/>
      <c r="F15" s="116"/>
      <c r="G15" s="116"/>
      <c r="H15" s="116"/>
      <c r="I15" s="116"/>
      <c r="J15" s="116"/>
      <c r="K15" s="117"/>
      <c r="L15" s="10"/>
      <c r="M15" s="10"/>
      <c r="N15" s="2"/>
      <c r="O15" s="2"/>
      <c r="P15" s="2"/>
      <c r="Q15" s="2"/>
      <c r="R15" s="2"/>
    </row>
    <row r="16" spans="1:18" ht="22.15" customHeight="1">
      <c r="A16" s="10"/>
      <c r="B16" s="10"/>
      <c r="C16" s="115"/>
      <c r="D16" s="116"/>
      <c r="E16" s="116"/>
      <c r="F16" s="116"/>
      <c r="G16" s="116"/>
      <c r="H16" s="116"/>
      <c r="I16" s="116"/>
      <c r="J16" s="116"/>
      <c r="K16" s="117"/>
      <c r="L16" s="10"/>
      <c r="M16" s="10"/>
      <c r="N16" s="2"/>
      <c r="O16" s="2"/>
      <c r="P16" s="2"/>
      <c r="Q16" s="2"/>
      <c r="R16" s="2"/>
    </row>
    <row r="17" spans="1:18" ht="22.15" customHeight="1">
      <c r="A17" s="10"/>
      <c r="B17" s="10"/>
      <c r="C17" s="115"/>
      <c r="D17" s="116"/>
      <c r="E17" s="116"/>
      <c r="F17" s="116"/>
      <c r="G17" s="116"/>
      <c r="H17" s="116"/>
      <c r="I17" s="116"/>
      <c r="J17" s="116"/>
      <c r="K17" s="117"/>
      <c r="L17" s="10"/>
      <c r="M17" s="10"/>
      <c r="N17" s="2"/>
      <c r="O17" s="2"/>
      <c r="P17" s="2"/>
      <c r="Q17" s="2"/>
      <c r="R17" s="2"/>
    </row>
    <row r="18" spans="1:18" ht="22.15" customHeight="1">
      <c r="A18" s="10"/>
      <c r="B18" s="10"/>
      <c r="C18" s="115"/>
      <c r="D18" s="116"/>
      <c r="E18" s="116"/>
      <c r="F18" s="116"/>
      <c r="G18" s="116"/>
      <c r="H18" s="116"/>
      <c r="I18" s="116"/>
      <c r="J18" s="116"/>
      <c r="K18" s="117"/>
      <c r="L18" s="10"/>
      <c r="M18" s="10"/>
      <c r="N18" s="2"/>
      <c r="O18" s="2"/>
      <c r="P18" s="2"/>
      <c r="Q18" s="2"/>
      <c r="R18" s="2"/>
    </row>
    <row r="19" spans="1:18" ht="22.15" customHeight="1">
      <c r="A19" s="10"/>
      <c r="B19" s="10"/>
      <c r="C19" s="115"/>
      <c r="D19" s="116"/>
      <c r="E19" s="116"/>
      <c r="F19" s="116"/>
      <c r="G19" s="116"/>
      <c r="H19" s="116"/>
      <c r="I19" s="116"/>
      <c r="J19" s="116"/>
      <c r="K19" s="117"/>
      <c r="L19" s="10"/>
      <c r="M19" s="10"/>
      <c r="N19" s="2"/>
      <c r="O19" s="2"/>
      <c r="P19" s="2"/>
      <c r="Q19" s="2"/>
      <c r="R19" s="2"/>
    </row>
    <row r="20" spans="1:18" ht="22.15" customHeight="1">
      <c r="A20" s="10"/>
      <c r="B20" s="10"/>
      <c r="C20" s="118"/>
      <c r="D20" s="119"/>
      <c r="E20" s="119"/>
      <c r="F20" s="119"/>
      <c r="G20" s="119"/>
      <c r="H20" s="119"/>
      <c r="I20" s="119"/>
      <c r="J20" s="119"/>
      <c r="K20" s="120"/>
      <c r="L20" s="10"/>
      <c r="M20" s="10"/>
      <c r="N20" s="2"/>
      <c r="O20" s="2"/>
      <c r="P20" s="2"/>
      <c r="Q20" s="2"/>
      <c r="R20" s="2"/>
    </row>
    <row r="21" spans="1:18" ht="22.15" customHeight="1">
      <c r="A21" s="10" t="s">
        <v>196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"/>
      <c r="O21" s="2"/>
      <c r="P21" s="2"/>
      <c r="Q21" s="2"/>
      <c r="R21" s="2"/>
    </row>
    <row r="22" spans="1:18" ht="22.15" customHeight="1">
      <c r="A22" s="92" t="s">
        <v>268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"/>
      <c r="O22" s="2"/>
      <c r="P22" s="2"/>
      <c r="Q22" s="2"/>
      <c r="R22" s="2"/>
    </row>
    <row r="23" spans="1:18" ht="22.1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2"/>
      <c r="O23" s="2"/>
      <c r="P23" s="2"/>
      <c r="Q23" s="2"/>
      <c r="R23" s="2"/>
    </row>
    <row r="24" spans="1:18" ht="22.15" customHeight="1">
      <c r="A24" s="92" t="s">
        <v>269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"/>
      <c r="O24" s="2"/>
      <c r="P24" s="2"/>
      <c r="Q24" s="2"/>
      <c r="R24" s="2"/>
    </row>
    <row r="25" spans="1:18" ht="22.15" customHeight="1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"/>
      <c r="O25" s="2"/>
      <c r="P25" s="2"/>
      <c r="Q25" s="2"/>
      <c r="R25" s="2"/>
    </row>
    <row r="26" spans="1:18" ht="22.15" customHeight="1">
      <c r="A26" s="92" t="s">
        <v>270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"/>
      <c r="O26" s="2"/>
      <c r="P26" s="2"/>
      <c r="Q26" s="2"/>
      <c r="R26" s="2"/>
    </row>
    <row r="27" spans="1:18" ht="22.15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"/>
      <c r="O27" s="2"/>
      <c r="P27" s="2"/>
      <c r="Q27" s="2"/>
      <c r="R27" s="2"/>
    </row>
    <row r="28" spans="1:18" ht="22.1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"/>
      <c r="O28" s="2"/>
      <c r="P28" s="2"/>
      <c r="Q28" s="2"/>
      <c r="R28" s="2"/>
    </row>
    <row r="29" spans="1:18" ht="22.15" customHeight="1">
      <c r="A29" s="92" t="s">
        <v>197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"/>
      <c r="O29" s="2"/>
      <c r="P29" s="2"/>
      <c r="Q29" s="2"/>
      <c r="R29" s="2"/>
    </row>
    <row r="30" spans="1:18" ht="22.1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2"/>
      <c r="O30" s="2"/>
      <c r="P30" s="2"/>
      <c r="Q30" s="2"/>
      <c r="R30" s="2"/>
    </row>
    <row r="31" spans="1:18" ht="22.15" customHeight="1">
      <c r="A31" s="10" t="s">
        <v>198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/>
      <c r="O31" s="2"/>
      <c r="P31" s="2"/>
      <c r="Q31" s="2"/>
      <c r="R31" s="2"/>
    </row>
    <row r="32" spans="1:18" ht="22.1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"/>
      <c r="O32" s="2"/>
      <c r="P32" s="2"/>
      <c r="Q32" s="2"/>
      <c r="R32" s="2"/>
    </row>
    <row r="33" spans="1:18" ht="22.15" customHeight="1">
      <c r="A33" s="10"/>
      <c r="B33" s="10"/>
      <c r="C33" s="10"/>
      <c r="D33" s="10" t="s">
        <v>152</v>
      </c>
      <c r="E33" s="10"/>
      <c r="F33" s="10"/>
      <c r="G33" s="10"/>
      <c r="H33" s="10"/>
      <c r="I33" s="10"/>
      <c r="J33" s="10"/>
      <c r="K33" s="10"/>
      <c r="L33" s="10"/>
      <c r="M33" s="10"/>
      <c r="N33" s="2"/>
      <c r="O33" s="2"/>
      <c r="P33" s="2"/>
      <c r="Q33" s="2"/>
      <c r="R33" s="2"/>
    </row>
    <row r="34" spans="1:18" ht="22.15" customHeight="1">
      <c r="A34" s="10"/>
      <c r="B34" s="10"/>
      <c r="C34" s="10"/>
      <c r="D34" s="94" t="str">
        <f>"("&amp;กรอกข้อมูล!B6&amp;")"</f>
        <v>(นายอัครพงษ์ ศิริบูรณ์)</v>
      </c>
      <c r="E34" s="94"/>
      <c r="F34" s="94"/>
      <c r="G34" s="94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</row>
    <row r="35" spans="1:18" ht="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</sheetData>
  <mergeCells count="10">
    <mergeCell ref="A1:M1"/>
    <mergeCell ref="D34:G34"/>
    <mergeCell ref="A2:M3"/>
    <mergeCell ref="C14:K20"/>
    <mergeCell ref="A9:M10"/>
    <mergeCell ref="A12:M13"/>
    <mergeCell ref="A22:M23"/>
    <mergeCell ref="A24:M25"/>
    <mergeCell ref="A26:M28"/>
    <mergeCell ref="A29:M30"/>
  </mergeCells>
  <pageMargins left="0.39370078740157499" right="0.39370078740157499" top="0.39370078740157499" bottom="0.39370078740157499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5117038483843"/>
  </sheetPr>
  <dimension ref="A1:R62"/>
  <sheetViews>
    <sheetView view="pageBreakPreview" zoomScaleNormal="100" workbookViewId="0">
      <selection sqref="A1:M1"/>
    </sheetView>
  </sheetViews>
  <sheetFormatPr defaultColWidth="9" defaultRowHeight="15"/>
  <cols>
    <col min="1" max="7" width="6.7109375" customWidth="1"/>
    <col min="8" max="8" width="8.7109375" customWidth="1"/>
    <col min="9" max="12" width="6.7109375" customWidth="1"/>
    <col min="13" max="13" width="9.7109375" customWidth="1"/>
    <col min="14" max="18" width="6.7109375" customWidth="1"/>
  </cols>
  <sheetData>
    <row r="1" spans="1:18" ht="22.15" customHeight="1">
      <c r="A1" s="104" t="str">
        <f>"รายงานการตรวจสอบสถานที่ขออนุญาต"&amp;กรอกข้อมูล!D23&amp;""</f>
        <v>รายงานการตรวจสอบสถานที่ขออนุญาตก่อสร้างอาคาร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</row>
    <row r="2" spans="1:18" ht="22.15" customHeight="1">
      <c r="A2" s="92" t="str">
        <f>"ผังบริเวณปลูกสร้างอาคารของ "&amp;กรอกข้อมูล!B6&amp;" ปลูกสร้างที่บ้านเลขที่ "&amp;กรอกข้อมูล!D25&amp;" ตรอก/ซอย "&amp;กรอกข้อมูล!H25&amp;" ถนน "&amp;กรอกข้อมูล!C26&amp;" หมู่ที่ "&amp;กรอกข้อมูล!G26&amp;" ตำบล/แขวง "&amp;กรอกข้อมูล!J26&amp;" อำเภอ/เขต "&amp;กรอกข้อมูล!D27&amp;" จังหวัด "&amp;กรอกข้อมูล!I27&amp;" เป็นอาคาร "&amp;กรอกข้อมูล!D32&amp;" ตรวจเมื่อวันที่............................................................................ผู้ชี้สถานที่ให้ตรวจเกี่ยวข้องเป็น.................................ผู้ขออนุญาต "</f>
        <v xml:space="preserve">ผังบริเวณปลูกสร้างอาคารของ นายอัครพงษ์ ศิริบูรณ์ ปลูกสร้างที่บ้านเลขที่ 1 ตรอก/ซอย - ถนน 226 หมู่ที่ 1 ตำบล/แขวง บุ่งหวาย อำเภอ/เขต วารินชำราบ จังหวัด อุบลราชธานี เป็นอาคาร บ้านพักอาศัย คสล. 1 ชั้น ตรวจเมื่อวันที่............................................................................ผู้ชี้สถานที่ให้ตรวจเกี่ยวข้องเป็น.................................ผู้ขออนุญาต 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"/>
      <c r="O2" s="2"/>
      <c r="P2" s="2"/>
      <c r="Q2" s="2"/>
      <c r="R2" s="2"/>
    </row>
    <row r="3" spans="1:18" ht="22.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2"/>
      <c r="O3" s="2"/>
      <c r="P3" s="2"/>
      <c r="Q3" s="2"/>
      <c r="R3" s="2"/>
    </row>
    <row r="4" spans="1:18" ht="22.1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2"/>
      <c r="O4" s="2"/>
      <c r="P4" s="2"/>
      <c r="Q4" s="2"/>
      <c r="R4" s="2"/>
    </row>
    <row r="5" spans="1:18" ht="22.15" customHeight="1">
      <c r="A5" s="121" t="s">
        <v>199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  <c r="N5" s="2"/>
      <c r="O5" s="2"/>
      <c r="P5" s="2"/>
      <c r="Q5" s="2"/>
      <c r="R5" s="2"/>
    </row>
    <row r="6" spans="1:18" ht="22.15" customHeight="1">
      <c r="A6" s="112" t="s">
        <v>280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2"/>
      <c r="O6" s="2"/>
      <c r="P6" s="2"/>
      <c r="Q6" s="2"/>
      <c r="R6" s="2"/>
    </row>
    <row r="7" spans="1:18" ht="22.1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2"/>
      <c r="O7" s="2"/>
      <c r="P7" s="2"/>
      <c r="Q7" s="2"/>
      <c r="R7" s="2"/>
    </row>
    <row r="8" spans="1:18" ht="22.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"/>
      <c r="O8" s="2"/>
      <c r="P8" s="2"/>
      <c r="Q8" s="2"/>
      <c r="R8" s="2"/>
    </row>
    <row r="9" spans="1:18" ht="22.15" customHeight="1">
      <c r="A9" s="40" t="s">
        <v>200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2"/>
      <c r="O9" s="2"/>
      <c r="P9" s="2"/>
      <c r="Q9" s="2"/>
      <c r="R9" s="2"/>
    </row>
    <row r="10" spans="1:18" ht="22.15" customHeight="1">
      <c r="A10" s="10"/>
      <c r="B10" s="10" t="s">
        <v>271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"/>
      <c r="O10" s="2"/>
      <c r="P10" s="2"/>
      <c r="Q10" s="2"/>
      <c r="R10" s="2"/>
    </row>
    <row r="11" spans="1:18" ht="22.15" customHeight="1">
      <c r="A11" s="10"/>
      <c r="B11" s="10" t="s">
        <v>272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"/>
      <c r="O11" s="2"/>
      <c r="P11" s="2"/>
      <c r="Q11" s="2"/>
      <c r="R11" s="2"/>
    </row>
    <row r="12" spans="1:18" ht="22.15" customHeight="1">
      <c r="A12" s="10"/>
      <c r="B12" s="10" t="s">
        <v>201</v>
      </c>
      <c r="C12" s="10"/>
      <c r="D12" s="10"/>
      <c r="E12" s="10"/>
      <c r="F12" s="10"/>
      <c r="G12" s="10"/>
      <c r="H12" s="10"/>
      <c r="I12" s="10" t="s">
        <v>202</v>
      </c>
      <c r="J12" s="10"/>
      <c r="K12" s="10"/>
      <c r="L12" s="10"/>
      <c r="M12" s="10"/>
      <c r="N12" s="2"/>
      <c r="O12" s="2"/>
      <c r="P12" s="2"/>
      <c r="Q12" s="2"/>
      <c r="R12" s="2"/>
    </row>
    <row r="13" spans="1:18" ht="22.15" customHeight="1">
      <c r="A13" s="10"/>
      <c r="B13" s="10" t="s">
        <v>273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"/>
      <c r="O13" s="2"/>
      <c r="P13" s="2"/>
      <c r="Q13" s="2"/>
      <c r="R13" s="2"/>
    </row>
    <row r="14" spans="1:18" ht="22.15" customHeight="1">
      <c r="A14" s="10"/>
      <c r="B14" s="10" t="s">
        <v>274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"/>
      <c r="O14" s="2"/>
      <c r="P14" s="2"/>
      <c r="Q14" s="2"/>
      <c r="R14" s="2"/>
    </row>
    <row r="15" spans="1:18" ht="22.15" customHeight="1">
      <c r="A15" s="10"/>
      <c r="B15" s="10" t="s">
        <v>275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"/>
      <c r="O15" s="2"/>
      <c r="P15" s="2"/>
      <c r="Q15" s="2"/>
      <c r="R15" s="2"/>
    </row>
    <row r="16" spans="1:18" ht="22.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"/>
      <c r="O16" s="2"/>
      <c r="P16" s="2"/>
      <c r="Q16" s="2"/>
      <c r="R16" s="2"/>
    </row>
    <row r="17" spans="1:18" ht="22.15" customHeight="1">
      <c r="A17" s="9"/>
      <c r="B17" s="10" t="s">
        <v>203</v>
      </c>
      <c r="C17" s="10"/>
      <c r="D17" s="10"/>
      <c r="E17" s="10"/>
      <c r="F17" s="10"/>
      <c r="G17" s="10"/>
      <c r="H17" s="10" t="s">
        <v>204</v>
      </c>
      <c r="I17" s="9"/>
      <c r="J17" s="10"/>
      <c r="K17" s="10"/>
      <c r="L17" s="10"/>
      <c r="M17" s="10"/>
      <c r="N17" s="2"/>
      <c r="O17" s="2"/>
      <c r="P17" s="2"/>
      <c r="Q17" s="2"/>
      <c r="R17" s="2"/>
    </row>
    <row r="18" spans="1:18" ht="22.15" customHeight="1">
      <c r="A18" s="10"/>
      <c r="B18" s="94" t="s">
        <v>205</v>
      </c>
      <c r="C18" s="94"/>
      <c r="D18" s="94"/>
      <c r="E18" s="94"/>
      <c r="F18" s="10"/>
      <c r="G18" s="10"/>
      <c r="H18" s="10"/>
      <c r="I18" s="9"/>
      <c r="J18" s="10"/>
      <c r="K18" s="10"/>
      <c r="L18" s="10"/>
      <c r="M18" s="10"/>
      <c r="N18" s="2"/>
      <c r="O18" s="2"/>
      <c r="P18" s="2"/>
      <c r="Q18" s="2"/>
      <c r="R18" s="2"/>
    </row>
    <row r="19" spans="1:18" ht="22.15" customHeight="1">
      <c r="A19" s="10"/>
      <c r="B19" s="56"/>
      <c r="C19" s="56"/>
      <c r="D19" s="56"/>
      <c r="E19" s="56"/>
      <c r="F19" s="10"/>
      <c r="G19" s="10"/>
      <c r="H19" s="10"/>
      <c r="I19" s="9"/>
      <c r="J19" s="10"/>
      <c r="K19" s="10"/>
      <c r="L19" s="10"/>
      <c r="M19" s="10"/>
      <c r="N19" s="2"/>
      <c r="O19" s="2"/>
      <c r="P19" s="2"/>
      <c r="Q19" s="2"/>
      <c r="R19" s="2"/>
    </row>
    <row r="20" spans="1:18" ht="22.1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"/>
      <c r="O20" s="2"/>
      <c r="P20" s="2"/>
      <c r="Q20" s="2"/>
      <c r="R20" s="2"/>
    </row>
    <row r="21" spans="1:18" ht="22.15" customHeight="1">
      <c r="A21" s="10"/>
      <c r="B21" s="10"/>
      <c r="C21" s="10"/>
      <c r="D21" s="10"/>
      <c r="E21" s="10"/>
      <c r="F21" s="10"/>
      <c r="G21" s="10"/>
      <c r="H21" s="10" t="s">
        <v>206</v>
      </c>
      <c r="I21" s="10"/>
      <c r="J21" s="10"/>
      <c r="K21" s="10"/>
      <c r="L21" s="10"/>
      <c r="M21" s="10"/>
      <c r="N21" s="2"/>
      <c r="O21" s="2"/>
      <c r="P21" s="2"/>
      <c r="Q21" s="2"/>
      <c r="R21" s="2"/>
    </row>
    <row r="22" spans="1:18" ht="22.1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"/>
      <c r="O22" s="2"/>
      <c r="P22" s="2"/>
      <c r="Q22" s="2"/>
      <c r="R22" s="2"/>
    </row>
    <row r="23" spans="1:18" ht="22.1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"/>
      <c r="O23" s="2"/>
      <c r="P23" s="2"/>
      <c r="Q23" s="2"/>
      <c r="R23" s="2"/>
    </row>
    <row r="24" spans="1:18" ht="22.15" customHeight="1">
      <c r="A24" s="10"/>
      <c r="B24" s="10" t="s">
        <v>276</v>
      </c>
      <c r="C24" s="9"/>
      <c r="D24" s="10"/>
      <c r="E24" s="10"/>
      <c r="F24" s="10"/>
      <c r="G24" s="10"/>
      <c r="H24" s="10" t="s">
        <v>207</v>
      </c>
      <c r="I24" s="9"/>
      <c r="J24" s="10"/>
      <c r="K24" s="10"/>
      <c r="L24" s="10"/>
      <c r="M24" s="10"/>
      <c r="N24" s="2"/>
      <c r="O24" s="2"/>
      <c r="P24" s="2"/>
      <c r="Q24" s="2"/>
      <c r="R24" s="2"/>
    </row>
    <row r="25" spans="1:18" ht="22.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"/>
      <c r="O25" s="2"/>
      <c r="P25" s="2"/>
      <c r="Q25" s="2"/>
      <c r="R25" s="2"/>
    </row>
    <row r="26" spans="1:18" ht="22.1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"/>
      <c r="O26" s="2"/>
      <c r="P26" s="2"/>
      <c r="Q26" s="2"/>
      <c r="R26" s="2"/>
    </row>
    <row r="27" spans="1:18" ht="22.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"/>
      <c r="O27" s="2"/>
      <c r="P27" s="2"/>
      <c r="Q27" s="2"/>
      <c r="R27" s="2"/>
    </row>
    <row r="28" spans="1:18" ht="22.1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"/>
      <c r="O28" s="2"/>
      <c r="P28" s="2"/>
      <c r="Q28" s="2"/>
      <c r="R28" s="2"/>
    </row>
    <row r="29" spans="1:18" ht="22.1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"/>
      <c r="O29" s="2"/>
      <c r="P29" s="2"/>
      <c r="Q29" s="2"/>
      <c r="R29" s="2"/>
    </row>
    <row r="30" spans="1:18" ht="22.1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"/>
      <c r="O30" s="2"/>
      <c r="P30" s="2"/>
      <c r="Q30" s="2"/>
      <c r="R30" s="2"/>
    </row>
    <row r="31" spans="1:18" ht="22.1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/>
      <c r="O31" s="2"/>
      <c r="P31" s="2"/>
      <c r="Q31" s="2"/>
      <c r="R31" s="2"/>
    </row>
    <row r="32" spans="1:18" ht="22.1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"/>
      <c r="O32" s="2"/>
      <c r="P32" s="2"/>
      <c r="Q32" s="2"/>
      <c r="R32" s="2"/>
    </row>
    <row r="33" spans="1:18" ht="22.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"/>
      <c r="O33" s="2"/>
      <c r="P33" s="2"/>
      <c r="Q33" s="2"/>
      <c r="R33" s="2"/>
    </row>
    <row r="34" spans="1:18" ht="22.1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</row>
    <row r="35" spans="1:18" ht="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</sheetData>
  <mergeCells count="5">
    <mergeCell ref="A1:M1"/>
    <mergeCell ref="A5:M5"/>
    <mergeCell ref="B18:E18"/>
    <mergeCell ref="A2:M4"/>
    <mergeCell ref="A6:M7"/>
  </mergeCells>
  <pageMargins left="0.39370078740157499" right="0.39370078740157499" top="0.39370078740157499" bottom="0.39370078740157499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5117038483843"/>
  </sheetPr>
  <dimension ref="A1:R62"/>
  <sheetViews>
    <sheetView view="pageBreakPreview" zoomScaleNormal="100" workbookViewId="0">
      <selection sqref="A1:M1"/>
    </sheetView>
  </sheetViews>
  <sheetFormatPr defaultColWidth="9" defaultRowHeight="15"/>
  <cols>
    <col min="1" max="12" width="6.7109375" customWidth="1"/>
    <col min="13" max="13" width="9.7109375" customWidth="1"/>
    <col min="14" max="18" width="6.7109375" customWidth="1"/>
  </cols>
  <sheetData>
    <row r="1" spans="1:18" ht="22.15" customHeight="1">
      <c r="A1" s="104" t="str">
        <f>"ใบนัดตรวจผังบริเวณ"&amp;กรอกข้อมูล!D23&amp;""</f>
        <v>ใบนัดตรวจผังบริเวณก่อสร้างอาคาร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</row>
    <row r="2" spans="1:18" ht="22.1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2"/>
      <c r="O2" s="2"/>
      <c r="P2" s="2"/>
      <c r="Q2" s="2"/>
      <c r="R2" s="2"/>
    </row>
    <row r="3" spans="1:18" ht="22.15" customHeight="1">
      <c r="A3" s="10" t="s">
        <v>208</v>
      </c>
      <c r="B3" s="10"/>
      <c r="C3" s="10"/>
      <c r="D3" s="10"/>
      <c r="E3" s="10"/>
      <c r="F3" s="10"/>
      <c r="G3" s="10"/>
      <c r="H3" s="10" t="s">
        <v>2</v>
      </c>
      <c r="I3" s="10" t="s">
        <v>209</v>
      </c>
      <c r="J3" s="10"/>
      <c r="K3" s="10"/>
      <c r="L3" s="10"/>
      <c r="M3" s="10"/>
      <c r="N3" s="2"/>
      <c r="O3" s="2"/>
      <c r="P3" s="2"/>
      <c r="Q3" s="2"/>
      <c r="R3" s="2"/>
    </row>
    <row r="4" spans="1:18" ht="22.1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2"/>
      <c r="O4" s="2"/>
      <c r="P4" s="2"/>
      <c r="Q4" s="2"/>
      <c r="R4" s="2"/>
    </row>
    <row r="5" spans="1:18" ht="22.15" customHeight="1">
      <c r="A5" s="10"/>
      <c r="B5" s="10"/>
      <c r="C5" s="10"/>
      <c r="D5" s="10"/>
      <c r="E5" s="10"/>
      <c r="F5" s="10"/>
      <c r="G5" s="10" t="s">
        <v>210</v>
      </c>
      <c r="H5" s="10"/>
      <c r="I5" s="10"/>
      <c r="J5" s="10"/>
      <c r="K5" s="10"/>
      <c r="L5" s="10"/>
      <c r="M5" s="10"/>
      <c r="N5" s="2"/>
      <c r="O5" s="2"/>
      <c r="P5" s="2"/>
      <c r="Q5" s="2"/>
      <c r="R5" s="2"/>
    </row>
    <row r="6" spans="1:18" ht="22.15" customHeight="1">
      <c r="A6" s="92" t="str">
        <f>"                          ตามที่ "&amp;กรอกข้อมูล!B6&amp;" อยู่บ้านเลขที่ "&amp;กรอกข้อมูล!D10&amp;" ถนน "&amp;กรอกข้อมูล!C11&amp;" หมู่ที่ "&amp;กรอกข้อมูล!G11&amp;" ตำบล "&amp;กรอกข้อมูล!J11&amp;" อำเภอ "&amp;กรอกข้อมูล!D12&amp;" จังหวัด "&amp;กรอกข้อมูล!I12&amp;" ได้ยื่นคำขออนุญาต"&amp;กรอกข้อมูล!D23&amp;"ตามแบบขออนุญาต"&amp;กรอกข้อมูล!D23&amp;""&amp;กรอกข้อมูล!D32&amp;" จำนวน "&amp;กรอกข้อมูล!C33&amp;" ปลูกสร้างบริเวณบ้านเลขที่ "&amp;กรอกข้อมูล!D25&amp;" ตรอก/ซอย "&amp;กรอกข้อมูล!H25&amp;" ถนน "&amp;กรอกข้อมูล!C26&amp;" หมู่ที่ "&amp;กรอกข้อมูล!G26&amp;" ตำบล/แขวง "&amp;กรอกข้อมูล!J26&amp;" อำเภอ/เขต "&amp;กรอกข้อมูล!D27&amp;" จังหวัด "&amp;กรอกข้อมูล!I27&amp;" เขตที่ องค์การบริหารส่วนตำบลบุ่งหวาย โดย.......................................................................................................เป็นเจ้าหน้าที่เขต ได้นัดทำการตรวจสอบผังบริเวณ"&amp;กรอกข้อมูล!D23&amp;" ในวันที่...........................................................เวลาประมาณ.....................................น. "</f>
        <v xml:space="preserve">                          ตามที่ นายอัครพงษ์ ศิริบูรณ์ อยู่บ้านเลขที่ 1 ถนน 226 หมู่ที่ 1 ตำบล บุ่งหวาย อำเภอ วารินชำราบ จังหวัด อุบลราชธานี ได้ยื่นคำขออนุญาตก่อสร้างอาคารตามแบบขออนุญาตก่อสร้างอาคารบ้านพักอาศัย คสล. 1 ชั้น จำนวน 1 หลัง ปลูกสร้างบริเวณบ้านเลขที่ 1 ตรอก/ซอย - ถนน 226 หมู่ที่ 1 ตำบล/แขวง บุ่งหวาย อำเภอ/เขต วารินชำราบ จังหวัด อุบลราชธานี เขตที่ องค์การบริหารส่วนตำบลบุ่งหวาย โดย.......................................................................................................เป็นเจ้าหน้าที่เขต ได้นัดทำการตรวจสอบผังบริเวณก่อสร้างอาคาร ในวันที่...........................................................เวลาประมาณ.....................................น. 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2"/>
      <c r="O6" s="2"/>
      <c r="P6" s="2"/>
      <c r="Q6" s="2"/>
      <c r="R6" s="2"/>
    </row>
    <row r="7" spans="1:18" ht="22.1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2"/>
      <c r="O7" s="2"/>
      <c r="P7" s="2"/>
      <c r="Q7" s="2"/>
      <c r="R7" s="2"/>
    </row>
    <row r="8" spans="1:18" ht="22.1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2"/>
      <c r="O8" s="2"/>
      <c r="P8" s="2"/>
      <c r="Q8" s="2"/>
      <c r="R8" s="2"/>
    </row>
    <row r="9" spans="1:18" ht="22.1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"/>
      <c r="O9" s="2"/>
      <c r="P9" s="2"/>
      <c r="Q9" s="2"/>
      <c r="R9" s="2"/>
    </row>
    <row r="10" spans="1:18" ht="22.1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2"/>
      <c r="O10" s="2"/>
      <c r="P10" s="2"/>
      <c r="Q10" s="2"/>
      <c r="R10" s="2"/>
    </row>
    <row r="11" spans="1:18" ht="22.15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2"/>
      <c r="O11" s="2"/>
      <c r="P11" s="2"/>
      <c r="Q11" s="2"/>
      <c r="R11" s="2"/>
    </row>
    <row r="12" spans="1:18" ht="22.1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"/>
      <c r="O12" s="2"/>
      <c r="P12" s="2"/>
      <c r="Q12" s="2"/>
      <c r="R12" s="2"/>
    </row>
    <row r="13" spans="1:18" ht="22.15" customHeight="1">
      <c r="A13" s="10"/>
      <c r="B13" s="10"/>
      <c r="C13" s="10"/>
      <c r="D13" s="10"/>
      <c r="E13" s="10"/>
      <c r="F13" s="10"/>
      <c r="G13" s="10" t="s">
        <v>211</v>
      </c>
      <c r="H13" s="10"/>
      <c r="I13" s="10"/>
      <c r="J13" s="10"/>
      <c r="K13" s="10"/>
      <c r="L13" s="10"/>
      <c r="M13" s="10"/>
      <c r="N13" s="2"/>
      <c r="O13" s="2"/>
      <c r="P13" s="2"/>
      <c r="Q13" s="2"/>
      <c r="R13" s="2"/>
    </row>
    <row r="14" spans="1:18" ht="22.1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"/>
      <c r="O14" s="2"/>
      <c r="P14" s="2"/>
      <c r="Q14" s="2"/>
      <c r="R14" s="2"/>
    </row>
    <row r="15" spans="1:18" ht="22.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"/>
      <c r="O15" s="2"/>
      <c r="P15" s="2"/>
      <c r="Q15" s="2"/>
      <c r="R15" s="2"/>
    </row>
    <row r="16" spans="1:18" ht="22.15" customHeight="1">
      <c r="A16" s="10"/>
      <c r="B16" s="10"/>
      <c r="C16" s="10"/>
      <c r="D16" s="10"/>
      <c r="E16" s="10"/>
      <c r="F16" s="10"/>
      <c r="G16" s="10" t="s">
        <v>212</v>
      </c>
      <c r="H16" s="10"/>
      <c r="I16" s="10"/>
      <c r="J16" s="10"/>
      <c r="K16" s="10"/>
      <c r="L16" s="10"/>
      <c r="M16" s="10"/>
      <c r="N16" s="2"/>
      <c r="O16" s="2"/>
      <c r="P16" s="2"/>
      <c r="Q16" s="2"/>
      <c r="R16" s="2"/>
    </row>
    <row r="17" spans="1:18" ht="22.15" customHeight="1">
      <c r="A17" s="10"/>
      <c r="B17" s="10"/>
      <c r="C17" s="10"/>
      <c r="D17" s="10"/>
      <c r="E17" s="10"/>
      <c r="F17" s="10"/>
      <c r="G17" s="94" t="str">
        <f>"("&amp;กรอกข้อมูล!B6&amp;")"</f>
        <v>(นายอัครพงษ์ ศิริบูรณ์)</v>
      </c>
      <c r="H17" s="94"/>
      <c r="I17" s="94"/>
      <c r="J17" s="94"/>
      <c r="K17" s="94"/>
      <c r="L17" s="10"/>
      <c r="M17" s="10"/>
      <c r="N17" s="2"/>
      <c r="O17" s="2"/>
      <c r="P17" s="2"/>
      <c r="Q17" s="2"/>
      <c r="R17" s="2"/>
    </row>
    <row r="18" spans="1:18" ht="22.1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"/>
      <c r="O18" s="2"/>
      <c r="P18" s="2"/>
      <c r="Q18" s="2"/>
      <c r="R18" s="2"/>
    </row>
    <row r="19" spans="1:18" ht="22.15" customHeight="1">
      <c r="A19" s="10"/>
      <c r="B19" s="10"/>
      <c r="C19" s="10"/>
      <c r="D19" s="10"/>
      <c r="E19" s="10"/>
      <c r="F19" s="10"/>
      <c r="G19" s="10" t="s">
        <v>277</v>
      </c>
      <c r="H19" s="10"/>
      <c r="I19" s="10"/>
      <c r="J19" s="10"/>
      <c r="K19" s="10"/>
      <c r="L19" s="10"/>
      <c r="M19" s="10"/>
      <c r="N19" s="2"/>
      <c r="O19" s="2"/>
      <c r="P19" s="2"/>
      <c r="Q19" s="2"/>
      <c r="R19" s="2"/>
    </row>
    <row r="20" spans="1:18" ht="22.15" customHeight="1">
      <c r="A20" s="10"/>
      <c r="B20" s="10"/>
      <c r="C20" s="10"/>
      <c r="D20" s="10"/>
      <c r="E20" s="10"/>
      <c r="F20" s="10"/>
      <c r="G20" s="94" t="str">
        <f>"("&amp;กรอกข้อมูล!D30&amp;")"</f>
        <v>(นายอัครพงษ์ ศิริบูรณ์)</v>
      </c>
      <c r="H20" s="94"/>
      <c r="I20" s="94"/>
      <c r="J20" s="94"/>
      <c r="K20" s="94"/>
      <c r="L20" s="10"/>
      <c r="M20" s="10"/>
      <c r="N20" s="2"/>
      <c r="O20" s="2"/>
      <c r="P20" s="2"/>
      <c r="Q20" s="2"/>
      <c r="R20" s="2"/>
    </row>
    <row r="21" spans="1:18" ht="22.15" customHeight="1">
      <c r="A21" s="92" t="str">
        <f>"                          ใบนัดติดต่อเสียค่าธรมมเนียมและขอรับใบค่าอนุญาต"&amp;กรอกข้อมูล!D23&amp;"หรือแบบแปลน/เอกสาร ที่ต้องนำมาแก้ไข ภายในวันที่....................................................................."</f>
        <v xml:space="preserve">                          ใบนัดติดต่อเสียค่าธรมมเนียมและขอรับใบค่าอนุญาตก่อสร้างอาคารหรือแบบแปลน/เอกสาร ที่ต้องนำมาแก้ไข ภายในวันที่.....................................................................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"/>
      <c r="O21" s="2"/>
      <c r="P21" s="2"/>
      <c r="Q21" s="2"/>
      <c r="R21" s="2"/>
    </row>
    <row r="22" spans="1:18" ht="22.15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"/>
      <c r="O22" s="2"/>
      <c r="P22" s="2"/>
      <c r="Q22" s="2"/>
      <c r="R22" s="2"/>
    </row>
    <row r="23" spans="1:18" ht="22.1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"/>
      <c r="O23" s="2"/>
      <c r="P23" s="2"/>
      <c r="Q23" s="2"/>
      <c r="R23" s="2"/>
    </row>
    <row r="24" spans="1:18" ht="22.15" customHeight="1">
      <c r="A24" s="10"/>
      <c r="B24" s="10"/>
      <c r="C24" s="10"/>
      <c r="D24" s="10"/>
      <c r="E24" s="10"/>
      <c r="F24" s="10"/>
      <c r="G24" s="10" t="s">
        <v>213</v>
      </c>
      <c r="H24" s="10"/>
      <c r="I24" s="10"/>
      <c r="J24" s="10"/>
      <c r="K24" s="10"/>
      <c r="L24" s="10"/>
      <c r="M24" s="10"/>
      <c r="N24" s="2"/>
      <c r="O24" s="2"/>
      <c r="P24" s="2"/>
      <c r="Q24" s="2"/>
      <c r="R24" s="2"/>
    </row>
    <row r="25" spans="1:18" ht="22.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"/>
      <c r="O25" s="2"/>
      <c r="P25" s="2"/>
      <c r="Q25" s="2"/>
      <c r="R25" s="2"/>
    </row>
    <row r="26" spans="1:18" ht="22.1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2"/>
      <c r="O26" s="2"/>
      <c r="P26" s="2"/>
      <c r="Q26" s="2"/>
      <c r="R26" s="2"/>
    </row>
    <row r="27" spans="1:18" ht="22.1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  <c r="R27" s="2"/>
    </row>
    <row r="28" spans="1:18" ht="22.15" customHeight="1">
      <c r="A28" s="59" t="s">
        <v>214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"/>
      <c r="O28" s="2"/>
      <c r="P28" s="2"/>
      <c r="Q28" s="2"/>
      <c r="R28" s="2"/>
    </row>
    <row r="29" spans="1:18" ht="22.15" customHeight="1">
      <c r="A29" s="10" t="s">
        <v>208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"/>
      <c r="O29" s="2"/>
      <c r="P29" s="2"/>
      <c r="Q29" s="2"/>
      <c r="R29" s="2"/>
    </row>
    <row r="30" spans="1:18" ht="22.15" customHeight="1">
      <c r="A30" s="92" t="str">
        <f>"                          ใบนัดทำการตรวจสอบผังบริเวณ"&amp;กรอกข้อมูล!D23&amp;" บริเวณบ้านเลขที่ "&amp;กรอกข้อมูล!D25&amp;" ตรอก/ซอย "&amp;กรอกข้อมูล!H25&amp;" ถนน "&amp;กรอกข้อมูล!C26&amp;" หมู่ที่ "&amp;กรอกข้อมูล!G26&amp;" ตำบล/แขวง "&amp;กรอกข้อมูล!J26&amp;" อำเภอ/เขต "&amp;กรอกข้อมูล!D27&amp;" จังหวัด "&amp;กรอกข้อมูล!I27&amp;" เลขที่.........................ภายในวันที่............................................เวลา.................................น. "</f>
        <v xml:space="preserve">                          ใบนัดทำการตรวจสอบผังบริเวณก่อสร้างอาคาร บริเวณบ้านเลขที่ 1 ตรอก/ซอย - ถนน 226 หมู่ที่ 1 ตำบล/แขวง บุ่งหวาย อำเภอ/เขต วารินชำราบ จังหวัด อุบลราชธานี เลขที่.........................ภายในวันที่............................................เวลา.................................น. 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2"/>
      <c r="O30" s="2"/>
      <c r="P30" s="2"/>
      <c r="Q30" s="2"/>
      <c r="R30" s="2"/>
    </row>
    <row r="31" spans="1:18" ht="22.1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2"/>
      <c r="O31" s="2"/>
      <c r="P31" s="2"/>
      <c r="Q31" s="2"/>
      <c r="R31" s="2"/>
    </row>
    <row r="32" spans="1:18" ht="22.1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2"/>
      <c r="O32" s="2"/>
      <c r="P32" s="2"/>
      <c r="Q32" s="2"/>
      <c r="R32" s="2"/>
    </row>
    <row r="33" spans="1:18" ht="22.15" customHeight="1">
      <c r="A33" s="92" t="str">
        <f>"                          เมื่อทำการตรวจผังบริเวณ"&amp;กรอกข้อมูล!D23&amp;"แล้ว ภายในวันที่...............................................................โปรดติดต่อเสียค่าธรรมเนียมและขอรับใบอนุญาต"&amp;กรอกข้อมูล!D23&amp;" หรือแบบแปลนที่ต้องนำมาแก้ไขได้ที่กองช่าง องค์การบริหารส่วนตำบลบุ่งหวาย"</f>
        <v xml:space="preserve">                          เมื่อทำการตรวจผังบริเวณก่อสร้างอาคารแล้ว ภายในวันที่...............................................................โปรดติดต่อเสียค่าธรรมเนียมและขอรับใบอนุญาตก่อสร้างอาคาร หรือแบบแปลนที่ต้องนำมาแก้ไขได้ที่กองช่าง องค์การบริหารส่วนตำบลบุ่งหวาย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2"/>
      <c r="O33" s="2"/>
      <c r="P33" s="2"/>
      <c r="Q33" s="2"/>
      <c r="R33" s="2"/>
    </row>
    <row r="34" spans="1:18" ht="22.1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2"/>
      <c r="O34" s="2"/>
      <c r="P34" s="2"/>
      <c r="Q34" s="2"/>
      <c r="R34" s="2"/>
    </row>
    <row r="35" spans="1:18" ht="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</sheetData>
  <mergeCells count="7">
    <mergeCell ref="A1:M1"/>
    <mergeCell ref="G17:K17"/>
    <mergeCell ref="G20:K20"/>
    <mergeCell ref="A33:M34"/>
    <mergeCell ref="A30:M32"/>
    <mergeCell ref="A6:M11"/>
    <mergeCell ref="A21:M22"/>
  </mergeCells>
  <pageMargins left="0.39370078740157499" right="0.39370078740157499" top="0.39370078740157499" bottom="0.39370078740157499" header="0.31496062992126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5117038483843"/>
  </sheetPr>
  <dimension ref="A1:R63"/>
  <sheetViews>
    <sheetView view="pageBreakPreview" zoomScaleNormal="100" workbookViewId="0">
      <selection sqref="A1:M1"/>
    </sheetView>
  </sheetViews>
  <sheetFormatPr defaultColWidth="9" defaultRowHeight="15"/>
  <cols>
    <col min="1" max="7" width="6.7109375" customWidth="1"/>
    <col min="8" max="8" width="11.7109375" customWidth="1"/>
    <col min="9" max="12" width="6.7109375" customWidth="1"/>
    <col min="13" max="13" width="8.7109375" customWidth="1"/>
    <col min="14" max="18" width="6.7109375" customWidth="1"/>
  </cols>
  <sheetData>
    <row r="1" spans="1:18" ht="22.15" customHeight="1">
      <c r="A1" s="104" t="str">
        <f>"บันทึกการตรวจสอบแบบแปลน ,แผนผัง ,เอกสารการขออนุญาต"&amp;กรอกข้อมูล!D23&amp;" "</f>
        <v xml:space="preserve">บันทึกการตรวจสอบแบบแปลน ,แผนผัง ,เอกสารการขออนุญาตก่อสร้างอาคาร 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</row>
    <row r="2" spans="1:18" ht="22.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"/>
      <c r="O2" s="2"/>
      <c r="P2" s="2"/>
      <c r="Q2" s="2"/>
      <c r="R2" s="2"/>
    </row>
    <row r="3" spans="1:18" ht="22.15" customHeight="1">
      <c r="A3" s="10" t="s">
        <v>215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"/>
      <c r="O3" s="2"/>
      <c r="P3" s="2"/>
      <c r="Q3" s="2"/>
      <c r="R3" s="2"/>
    </row>
    <row r="4" spans="1:18" ht="22.1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2"/>
      <c r="O4" s="2"/>
      <c r="P4" s="2"/>
      <c r="Q4" s="2"/>
      <c r="R4" s="2"/>
    </row>
    <row r="5" spans="1:18" ht="22.15" customHeight="1">
      <c r="A5" s="92" t="str">
        <f>"             ตามที่กองช่าง ได้ทำการตรวจสอบผังบริเวณ แบบแปลน,รายการประกอบแบบแปลน และเอกสารการขออนุญาตของ "&amp;กรอกข้อมูล!B6&amp;" ตามเลขที่รับ...........................วันที่................................................เพื่อ"&amp;กรอกข้อมูล!D23&amp;"  เป็นอาคารชนิด"&amp;กรอกข้อมูล!D32&amp;"  จำนวน "&amp;กรอกข้อมูล!C33&amp;"  ก่อสร้าง ณ บ้านเลขที่ "&amp;กรอกข้อมูล!D25&amp;"  ตรอก/ซอย "&amp;กรอกข้อมูล!H25&amp;"  ถนน "&amp;กรอกข้อมูล!C26&amp;"  หมู่ที่ "&amp;กรอกข้อมูล!G26&amp;"  ตำบล "&amp;กรอกข้อมูล!J26&amp;"  อำเภอ "&amp;กรอกข้อมูล!D27&amp;"  จังหวัด "&amp;กรอกข้อมูล!I27&amp;"  โดยมีผังบริเวณ แบบแปลน รายการประกอบแบบแปลน  จำนวน "&amp;กรอกข้อมูล!J49&amp;" ชุด  ชุดละ "&amp;กรอกข้อมูล!D50&amp;" แผ่น มีรายละเอียดการตรวจสอบ ดังนี้ "</f>
        <v xml:space="preserve">             ตามที่กองช่าง ได้ทำการตรวจสอบผังบริเวณ แบบแปลน,รายการประกอบแบบแปลน และเอกสารการขออนุญาตของ นายอัครพงษ์ ศิริบูรณ์ ตามเลขที่รับ...........................วันที่................................................เพื่อก่อสร้างอาคาร  เป็นอาคารชนิดบ้านพักอาศัย คสล. 1 ชั้น  จำนวน 1 หลัง  ก่อสร้าง ณ บ้านเลขที่ 1  ตรอก/ซอย -  ถนน 226  หมู่ที่ 1  ตำบล บุ่งหวาย  อำเภอ วารินชำราบ  จังหวัด อุบลราชธานี  โดยมีผังบริเวณ แบบแปลน รายการประกอบแบบแปลน  จำนวน 3 ชุด  ชุดละ - แผ่น มีรายละเอียดการตรวจสอบ ดังนี้ 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2"/>
      <c r="O5" s="2"/>
      <c r="P5" s="2"/>
      <c r="Q5" s="2"/>
      <c r="R5" s="2"/>
    </row>
    <row r="6" spans="1:18" ht="22.15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2"/>
      <c r="O6" s="2"/>
      <c r="P6" s="2"/>
      <c r="Q6" s="2"/>
      <c r="R6" s="2"/>
    </row>
    <row r="7" spans="1:18" ht="22.1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2"/>
      <c r="O7" s="2"/>
      <c r="P7" s="2"/>
      <c r="Q7" s="2"/>
      <c r="R7" s="2"/>
    </row>
    <row r="8" spans="1:18" ht="22.1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2"/>
      <c r="O8" s="2"/>
      <c r="P8" s="2"/>
      <c r="Q8" s="2"/>
      <c r="R8" s="2"/>
    </row>
    <row r="9" spans="1:18" ht="22.1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"/>
      <c r="O9" s="2"/>
      <c r="P9" s="2"/>
      <c r="Q9" s="2"/>
      <c r="R9" s="2"/>
    </row>
    <row r="10" spans="1:18" ht="22.15" customHeight="1">
      <c r="A10" s="60" t="s">
        <v>163</v>
      </c>
      <c r="B10" s="124" t="s">
        <v>127</v>
      </c>
      <c r="C10" s="124"/>
      <c r="D10" s="124"/>
      <c r="E10" s="124"/>
      <c r="F10" s="124"/>
      <c r="G10" s="60" t="s">
        <v>216</v>
      </c>
      <c r="H10" s="60" t="s">
        <v>217</v>
      </c>
      <c r="I10" s="124" t="s">
        <v>128</v>
      </c>
      <c r="J10" s="124"/>
      <c r="K10" s="124"/>
      <c r="L10" s="124"/>
      <c r="M10" s="124"/>
      <c r="N10" s="2"/>
      <c r="O10" s="2"/>
      <c r="P10" s="2"/>
      <c r="Q10" s="2"/>
      <c r="R10" s="2"/>
    </row>
    <row r="11" spans="1:18" ht="22.15" customHeight="1">
      <c r="A11" s="51">
        <v>1</v>
      </c>
      <c r="B11" s="125" t="s">
        <v>218</v>
      </c>
      <c r="C11" s="125"/>
      <c r="D11" s="125"/>
      <c r="E11" s="125"/>
      <c r="F11" s="125"/>
      <c r="G11" s="53"/>
      <c r="H11" s="53"/>
      <c r="I11" s="108"/>
      <c r="J11" s="108"/>
      <c r="K11" s="108"/>
      <c r="L11" s="108"/>
      <c r="M11" s="108"/>
      <c r="N11" s="2"/>
      <c r="O11" s="2"/>
      <c r="P11" s="2"/>
      <c r="Q11" s="2"/>
      <c r="R11" s="2"/>
    </row>
    <row r="12" spans="1:18" ht="22.15" customHeight="1">
      <c r="A12" s="51">
        <v>2</v>
      </c>
      <c r="B12" s="125" t="s">
        <v>219</v>
      </c>
      <c r="C12" s="125"/>
      <c r="D12" s="125"/>
      <c r="E12" s="125"/>
      <c r="F12" s="125"/>
      <c r="G12" s="53"/>
      <c r="H12" s="53"/>
      <c r="I12" s="108"/>
      <c r="J12" s="108"/>
      <c r="K12" s="108"/>
      <c r="L12" s="108"/>
      <c r="M12" s="108"/>
      <c r="N12" s="2"/>
      <c r="O12" s="2"/>
      <c r="P12" s="2"/>
      <c r="Q12" s="2"/>
      <c r="R12" s="2"/>
    </row>
    <row r="13" spans="1:18" ht="22.15" customHeight="1">
      <c r="A13" s="51">
        <v>3</v>
      </c>
      <c r="B13" s="125" t="s">
        <v>220</v>
      </c>
      <c r="C13" s="125"/>
      <c r="D13" s="125"/>
      <c r="E13" s="125"/>
      <c r="F13" s="125"/>
      <c r="G13" s="53"/>
      <c r="H13" s="53"/>
      <c r="I13" s="108"/>
      <c r="J13" s="108"/>
      <c r="K13" s="108"/>
      <c r="L13" s="108"/>
      <c r="M13" s="108"/>
      <c r="N13" s="2"/>
      <c r="O13" s="2"/>
      <c r="P13" s="2"/>
      <c r="Q13" s="2"/>
      <c r="R13" s="2"/>
    </row>
    <row r="14" spans="1:18" ht="22.15" customHeight="1">
      <c r="A14" s="51">
        <v>4</v>
      </c>
      <c r="B14" s="125" t="s">
        <v>221</v>
      </c>
      <c r="C14" s="125"/>
      <c r="D14" s="125"/>
      <c r="E14" s="125"/>
      <c r="F14" s="125"/>
      <c r="G14" s="53"/>
      <c r="H14" s="53"/>
      <c r="I14" s="108"/>
      <c r="J14" s="108"/>
      <c r="K14" s="108"/>
      <c r="L14" s="108"/>
      <c r="M14" s="108"/>
      <c r="N14" s="2"/>
      <c r="O14" s="2"/>
      <c r="P14" s="2"/>
      <c r="Q14" s="2"/>
      <c r="R14" s="2"/>
    </row>
    <row r="15" spans="1:18" ht="21.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"/>
      <c r="O15" s="2"/>
      <c r="P15" s="2"/>
      <c r="Q15" s="2"/>
      <c r="R15" s="2"/>
    </row>
    <row r="16" spans="1:18" ht="22.15" customHeight="1">
      <c r="A16" s="10" t="s">
        <v>222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"/>
      <c r="O16" s="2"/>
      <c r="P16" s="2"/>
      <c r="Q16" s="2"/>
      <c r="R16" s="2"/>
    </row>
    <row r="17" spans="1:18" ht="22.15" customHeight="1">
      <c r="A17" s="92" t="s">
        <v>223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"/>
      <c r="O17" s="2"/>
      <c r="P17" s="2"/>
      <c r="Q17" s="2"/>
      <c r="R17" s="2"/>
    </row>
    <row r="18" spans="1:18" ht="22.15" customHeight="1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"/>
      <c r="O18" s="2"/>
      <c r="P18" s="2"/>
      <c r="Q18" s="2"/>
      <c r="R18" s="2"/>
    </row>
    <row r="19" spans="1:18" ht="22.15" customHeight="1">
      <c r="A19" s="10"/>
      <c r="B19" s="10" t="s">
        <v>225</v>
      </c>
      <c r="C19" s="10"/>
      <c r="D19" s="10"/>
      <c r="E19" s="10"/>
      <c r="F19" s="10" t="s">
        <v>228</v>
      </c>
      <c r="G19" s="10" t="s">
        <v>229</v>
      </c>
      <c r="H19" s="10" t="s">
        <v>230</v>
      </c>
      <c r="I19" s="10" t="s">
        <v>231</v>
      </c>
      <c r="J19" s="10" t="s">
        <v>232</v>
      </c>
      <c r="K19" s="10"/>
      <c r="L19" s="10" t="s">
        <v>230</v>
      </c>
      <c r="M19" s="10"/>
      <c r="N19" s="2"/>
      <c r="O19" s="2"/>
      <c r="P19" s="2"/>
      <c r="Q19" s="2"/>
      <c r="R19" s="2"/>
    </row>
    <row r="20" spans="1:18" ht="22.15" customHeight="1">
      <c r="A20" s="10"/>
      <c r="B20" s="10" t="s">
        <v>224</v>
      </c>
      <c r="C20" s="10"/>
      <c r="D20" s="10"/>
      <c r="E20" s="10"/>
      <c r="F20" s="10" t="s">
        <v>228</v>
      </c>
      <c r="G20" s="10" t="s">
        <v>229</v>
      </c>
      <c r="H20" s="10" t="s">
        <v>230</v>
      </c>
      <c r="I20" s="10" t="s">
        <v>231</v>
      </c>
      <c r="J20" s="10" t="s">
        <v>232</v>
      </c>
      <c r="K20" s="10"/>
      <c r="L20" s="10" t="s">
        <v>230</v>
      </c>
      <c r="M20" s="10"/>
      <c r="N20" s="2"/>
      <c r="O20" s="2"/>
      <c r="P20" s="2"/>
      <c r="Q20" s="2"/>
      <c r="R20" s="2"/>
    </row>
    <row r="21" spans="1:18" ht="22.15" customHeight="1">
      <c r="A21" s="10"/>
      <c r="B21" s="10" t="s">
        <v>226</v>
      </c>
      <c r="C21" s="10"/>
      <c r="D21" s="10"/>
      <c r="E21" s="10"/>
      <c r="F21" s="10" t="s">
        <v>228</v>
      </c>
      <c r="G21" s="10" t="s">
        <v>229</v>
      </c>
      <c r="H21" s="10" t="s">
        <v>230</v>
      </c>
      <c r="I21" s="10" t="s">
        <v>231</v>
      </c>
      <c r="J21" s="10" t="s">
        <v>232</v>
      </c>
      <c r="K21" s="10"/>
      <c r="L21" s="10" t="s">
        <v>230</v>
      </c>
      <c r="M21" s="10"/>
      <c r="N21" s="2"/>
      <c r="O21" s="2"/>
      <c r="P21" s="2"/>
      <c r="Q21" s="2"/>
      <c r="R21" s="2"/>
    </row>
    <row r="22" spans="1:18" ht="22.15" customHeight="1">
      <c r="A22" s="10"/>
      <c r="B22" s="10" t="s">
        <v>227</v>
      </c>
      <c r="C22" s="10"/>
      <c r="D22" s="10"/>
      <c r="E22" s="10"/>
      <c r="F22" s="10" t="s">
        <v>228</v>
      </c>
      <c r="G22" s="10" t="s">
        <v>229</v>
      </c>
      <c r="H22" s="10" t="s">
        <v>230</v>
      </c>
      <c r="I22" s="10" t="s">
        <v>231</v>
      </c>
      <c r="J22" s="10" t="s">
        <v>232</v>
      </c>
      <c r="K22" s="10"/>
      <c r="L22" s="10" t="s">
        <v>230</v>
      </c>
      <c r="M22" s="10"/>
      <c r="N22" s="2"/>
      <c r="O22" s="2"/>
      <c r="P22" s="2"/>
      <c r="Q22" s="2"/>
      <c r="R22" s="2"/>
    </row>
    <row r="23" spans="1:18" ht="22.15" customHeight="1">
      <c r="A23" s="10"/>
      <c r="B23" s="10" t="s">
        <v>233</v>
      </c>
      <c r="C23" s="10"/>
      <c r="D23" s="10"/>
      <c r="E23" s="10"/>
      <c r="F23" s="10"/>
      <c r="G23" s="10"/>
      <c r="H23" s="10"/>
      <c r="I23" s="10" t="s">
        <v>231</v>
      </c>
      <c r="J23" s="10" t="s">
        <v>232</v>
      </c>
      <c r="K23" s="10"/>
      <c r="L23" s="10" t="s">
        <v>230</v>
      </c>
      <c r="M23" s="10"/>
      <c r="N23" s="2"/>
      <c r="O23" s="2"/>
      <c r="P23" s="2"/>
      <c r="Q23" s="2"/>
      <c r="R23" s="2"/>
    </row>
    <row r="24" spans="1:18" ht="22.15" customHeight="1">
      <c r="A24" s="10"/>
      <c r="B24" s="10" t="s">
        <v>234</v>
      </c>
      <c r="C24" s="10"/>
      <c r="D24" s="10"/>
      <c r="E24" s="10"/>
      <c r="F24" s="10"/>
      <c r="G24" s="10"/>
      <c r="H24" s="10"/>
      <c r="I24" s="10" t="s">
        <v>231</v>
      </c>
      <c r="J24" s="10" t="s">
        <v>232</v>
      </c>
      <c r="K24" s="10"/>
      <c r="L24" s="10" t="s">
        <v>230</v>
      </c>
      <c r="M24" s="10"/>
      <c r="N24" s="2"/>
      <c r="O24" s="2"/>
      <c r="P24" s="2"/>
      <c r="Q24" s="2"/>
      <c r="R24" s="2"/>
    </row>
    <row r="25" spans="1:18" ht="22.15" customHeight="1">
      <c r="A25" s="10"/>
      <c r="B25" s="10"/>
      <c r="C25" s="10"/>
      <c r="D25" s="10"/>
      <c r="E25" s="10" t="s">
        <v>235</v>
      </c>
      <c r="F25" s="10"/>
      <c r="G25" s="10"/>
      <c r="H25" s="10"/>
      <c r="I25" s="10" t="s">
        <v>231</v>
      </c>
      <c r="J25" s="10" t="s">
        <v>232</v>
      </c>
      <c r="K25" s="10"/>
      <c r="L25" s="10" t="s">
        <v>230</v>
      </c>
      <c r="M25" s="10"/>
      <c r="N25" s="2"/>
      <c r="O25" s="2"/>
      <c r="P25" s="2"/>
      <c r="Q25" s="2"/>
      <c r="R25" s="2"/>
    </row>
    <row r="26" spans="1:18" ht="22.15" customHeight="1">
      <c r="A26" s="10"/>
      <c r="B26" s="10"/>
      <c r="C26" s="10"/>
      <c r="D26" s="10"/>
      <c r="E26" s="10"/>
      <c r="F26" s="10"/>
      <c r="G26" s="10" t="s">
        <v>236</v>
      </c>
      <c r="H26" s="10"/>
      <c r="I26" s="10"/>
      <c r="J26" s="10"/>
      <c r="K26" s="10"/>
      <c r="L26" s="10"/>
      <c r="M26" s="10"/>
      <c r="N26" s="2"/>
      <c r="O26" s="2"/>
      <c r="P26" s="2"/>
      <c r="Q26" s="2"/>
      <c r="R26" s="2"/>
    </row>
    <row r="27" spans="1:18" ht="22.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"/>
      <c r="O27" s="2"/>
      <c r="P27" s="2"/>
      <c r="Q27" s="2"/>
      <c r="R27" s="2"/>
    </row>
    <row r="28" spans="1:18" ht="22.15" customHeight="1">
      <c r="A28" s="10"/>
      <c r="B28" s="10"/>
      <c r="C28" s="10"/>
      <c r="D28" s="10"/>
      <c r="E28" s="10"/>
      <c r="F28" s="10" t="s">
        <v>237</v>
      </c>
      <c r="G28" s="10"/>
      <c r="H28" s="10"/>
      <c r="I28" s="10"/>
      <c r="J28" s="10"/>
      <c r="K28" s="10"/>
      <c r="L28" s="10"/>
      <c r="M28" s="10"/>
      <c r="N28" s="2"/>
      <c r="O28" s="2"/>
      <c r="P28" s="2"/>
      <c r="Q28" s="2"/>
      <c r="R28" s="2"/>
    </row>
    <row r="29" spans="1:18" ht="22.1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"/>
      <c r="O29" s="2"/>
      <c r="P29" s="2"/>
      <c r="Q29" s="2"/>
      <c r="R29" s="2"/>
    </row>
    <row r="30" spans="1:18" ht="22.15" customHeight="1">
      <c r="A30" s="10" t="s">
        <v>213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"/>
      <c r="O30" s="2"/>
      <c r="P30" s="2"/>
      <c r="Q30" s="2"/>
      <c r="R30" s="2"/>
    </row>
    <row r="31" spans="1:18" ht="22.1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/>
      <c r="O31" s="2"/>
      <c r="P31" s="2"/>
      <c r="Q31" s="2"/>
      <c r="R31" s="2"/>
    </row>
    <row r="32" spans="1:18" ht="22.15" customHeight="1">
      <c r="A32" s="10"/>
      <c r="B32" s="10"/>
      <c r="C32" s="10"/>
      <c r="D32" s="10"/>
      <c r="E32" s="10" t="s">
        <v>213</v>
      </c>
      <c r="F32" s="10"/>
      <c r="G32" s="10"/>
      <c r="H32" s="10"/>
      <c r="I32" s="10"/>
      <c r="J32" s="10"/>
      <c r="K32" s="10"/>
      <c r="L32" s="10"/>
      <c r="M32" s="10"/>
      <c r="N32" s="2"/>
      <c r="O32" s="2"/>
      <c r="P32" s="2"/>
      <c r="Q32" s="2"/>
      <c r="R32" s="2"/>
    </row>
    <row r="33" spans="1:18" ht="22.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"/>
      <c r="O33" s="2"/>
      <c r="P33" s="2"/>
      <c r="Q33" s="2"/>
      <c r="R33" s="2"/>
    </row>
    <row r="34" spans="1:18" ht="22.15" customHeight="1">
      <c r="A34" s="10"/>
      <c r="B34" s="10"/>
      <c r="C34" s="10"/>
      <c r="D34" s="10"/>
      <c r="E34" s="10"/>
      <c r="F34" s="10"/>
      <c r="G34" s="10"/>
      <c r="H34" s="10"/>
      <c r="I34" s="10" t="s">
        <v>213</v>
      </c>
      <c r="J34" s="10"/>
      <c r="K34" s="10"/>
      <c r="L34" s="10"/>
      <c r="M34" s="10"/>
      <c r="N34" s="2"/>
      <c r="O34" s="2"/>
      <c r="P34" s="2"/>
      <c r="Q34" s="2"/>
      <c r="R34" s="2"/>
    </row>
    <row r="35" spans="1:18" ht="22.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"/>
      <c r="O35" s="2"/>
      <c r="P35" s="2"/>
      <c r="Q35" s="2"/>
      <c r="R35" s="2"/>
    </row>
    <row r="36" spans="1:18" ht="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2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</sheetData>
  <mergeCells count="13">
    <mergeCell ref="A1:M1"/>
    <mergeCell ref="A5:M9"/>
    <mergeCell ref="B10:F10"/>
    <mergeCell ref="I10:M10"/>
    <mergeCell ref="A17:M18"/>
    <mergeCell ref="B11:F11"/>
    <mergeCell ref="B12:F12"/>
    <mergeCell ref="B13:F13"/>
    <mergeCell ref="B14:F14"/>
    <mergeCell ref="I11:M11"/>
    <mergeCell ref="I12:M12"/>
    <mergeCell ref="I13:M13"/>
    <mergeCell ref="I14:M14"/>
  </mergeCells>
  <pageMargins left="0.39370078740157499" right="0.39370078740157499" top="0.39370078740157499" bottom="0.393700787401574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กรอกข้อมูล</vt:lpstr>
      <vt:lpstr>แบบ ข.1</vt:lpstr>
      <vt:lpstr>บัญชีรายการเอกสารประกอบฯ</vt:lpstr>
      <vt:lpstr>หลักฐานการยื่นขออนุญาต</vt:lpstr>
      <vt:lpstr>เงื่อนไขฯ</vt:lpstr>
      <vt:lpstr>แผนที่สังเขป</vt:lpstr>
      <vt:lpstr>ใบนัดตรวจฯ</vt:lpstr>
      <vt:lpstr>บันทึกการตรวจสอบแบบแปลนฯ</vt:lpstr>
      <vt:lpstr>เงื่อนไขฯ!Print_Area</vt:lpstr>
      <vt:lpstr>'แบบ ข.1'!Print_Area</vt:lpstr>
      <vt:lpstr>แผนที่สังเขป!Print_Area</vt:lpstr>
      <vt:lpstr>ใบนัดตรวจฯ!Print_Area</vt:lpstr>
      <vt:lpstr>กรอกข้อมูล!Print_Area</vt:lpstr>
      <vt:lpstr>บัญชีรายการเอกสารประกอบฯ!Print_Area</vt:lpstr>
      <vt:lpstr>บันทึกการตรวจสอบแบบแปลนฯ!Print_Area</vt:lpstr>
      <vt:lpstr>หลักฐานการยื่นขออนุญาต!Print_Area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artnamket@gmail.com</dc:creator>
  <cp:lastModifiedBy>artnamket@gmail.com</cp:lastModifiedBy>
  <cp:lastPrinted>2022-11-14T13:51:42Z</cp:lastPrinted>
  <dcterms:created xsi:type="dcterms:W3CDTF">2022-10-27T02:46:00Z</dcterms:created>
  <dcterms:modified xsi:type="dcterms:W3CDTF">2022-11-17T04:04:09Z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A7F95993898144569F8C45D4EED497D5</vt:lpwstr>
  </property>
  <property fmtid="{D5CDD505-2E9C-101B-9397-08002B2CF9AE}" pid="3" name="KSOProductBuildVer">
    <vt:lpwstr>1054-11.2.0.11380</vt:lpwstr>
  </property>
</Properties>
</file>